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Sheet1!$A$1:$AC$73</definedName>
  </definedNames>
  <calcPr calcId="145621"/>
</workbook>
</file>

<file path=xl/calcChain.xml><?xml version="1.0" encoding="utf-8"?>
<calcChain xmlns="http://schemas.openxmlformats.org/spreadsheetml/2006/main">
  <c r="AQ2" i="1" l="1"/>
  <c r="AQ3" i="1" s="1"/>
  <c r="M69" i="1" l="1"/>
  <c r="M70" i="1"/>
  <c r="M42" i="1"/>
  <c r="M66" i="1"/>
  <c r="M67" i="1"/>
  <c r="M43" i="1"/>
  <c r="M58" i="1"/>
  <c r="M56" i="1"/>
  <c r="M64" i="1"/>
  <c r="M15" i="1"/>
  <c r="M10" i="1"/>
  <c r="M32" i="1"/>
  <c r="M55" i="1"/>
  <c r="M16" i="1"/>
  <c r="M59" i="1"/>
  <c r="M8" i="1"/>
  <c r="M7" i="1"/>
  <c r="M34" i="1"/>
  <c r="M62" i="1"/>
  <c r="M63" i="1"/>
  <c r="M50" i="1"/>
  <c r="M22" i="1"/>
  <c r="M44" i="1"/>
  <c r="M35" i="1"/>
  <c r="M49" i="1"/>
  <c r="M36" i="1"/>
  <c r="M48" i="1"/>
  <c r="M23" i="1"/>
  <c r="M39" i="1"/>
  <c r="M61" i="1"/>
  <c r="M68" i="1"/>
  <c r="M54" i="1"/>
  <c r="M20" i="1"/>
  <c r="M40" i="1"/>
  <c r="M33" i="1"/>
  <c r="M53" i="1"/>
  <c r="M41" i="1"/>
  <c r="M51" i="1"/>
  <c r="M19" i="1"/>
  <c r="M28" i="1"/>
  <c r="M57" i="1"/>
  <c r="M30" i="1"/>
  <c r="M31" i="1"/>
  <c r="M60" i="1"/>
  <c r="M26" i="1"/>
  <c r="M46" i="1"/>
  <c r="M45" i="1"/>
  <c r="M37" i="1"/>
  <c r="M52" i="1"/>
  <c r="M14" i="1"/>
  <c r="M17" i="1"/>
  <c r="M38" i="1"/>
  <c r="M47" i="1"/>
  <c r="M4" i="1"/>
  <c r="M12" i="1"/>
  <c r="M11" i="1"/>
  <c r="M3" i="1"/>
  <c r="M21" i="1"/>
  <c r="M18" i="1"/>
  <c r="M27" i="1"/>
  <c r="M24" i="1"/>
  <c r="M13" i="1"/>
  <c r="M5" i="1"/>
  <c r="M29" i="1"/>
  <c r="M25" i="1"/>
  <c r="M2" i="1"/>
  <c r="M9" i="1"/>
  <c r="M6" i="1"/>
  <c r="M65" i="1"/>
  <c r="AQ4" i="1" l="1"/>
  <c r="AQ5" i="1" s="1"/>
  <c r="AQ6" i="1" s="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alcChain>
</file>

<file path=xl/sharedStrings.xml><?xml version="1.0" encoding="utf-8"?>
<sst xmlns="http://schemas.openxmlformats.org/spreadsheetml/2006/main" count="154" uniqueCount="154">
  <si>
    <t xml:space="preserve">SG - Basis </t>
  </si>
  <si>
    <t>Subgroup #</t>
  </si>
  <si>
    <t>rwp min</t>
  </si>
  <si>
    <t>a</t>
  </si>
  <si>
    <t>b</t>
  </si>
  <si>
    <t>c</t>
  </si>
  <si>
    <t>al</t>
  </si>
  <si>
    <t>be</t>
  </si>
  <si>
    <t>ga</t>
  </si>
  <si>
    <t>vol</t>
  </si>
  <si>
    <t>OPDs</t>
  </si>
  <si>
    <t>#modes</t>
  </si>
  <si>
    <t xml:space="preserve"> GM1+ (a) GM3+ (a,0)</t>
  </si>
  <si>
    <t xml:space="preserve"> GM1+ (a) GM3+ (a,0) GM4- (0,0,a)</t>
  </si>
  <si>
    <t xml:space="preserve"> GM1+ (a) GM3+ (a,0) GM4+ (0,0,a)</t>
  </si>
  <si>
    <t xml:space="preserve"> GM1+ (a) GM3+ (a,0) GM1- (a) GM3- (0,a)</t>
  </si>
  <si>
    <t xml:space="preserve"> GM1+ (a) GM3+ (a,0) GM4+ (0,0,a) GM1- (a) GM3- (0,a) GM4- (0,0,a)</t>
  </si>
  <si>
    <t xml:space="preserve"> GM1+ (a) GM3+ (a,0) M1+ (a,0,0)</t>
  </si>
  <si>
    <t xml:space="preserve"> GM1+ (a) GM3+ (a,0) M3+ (a,0,0)</t>
  </si>
  <si>
    <t xml:space="preserve"> GM1+ (a) GM3+ (a,0) M1- (a,0,0)</t>
  </si>
  <si>
    <t xml:space="preserve"> GM1+ (a) GM3+ (a,0) M3- (a,0,0)</t>
  </si>
  <si>
    <t xml:space="preserve"> GM1+ (a) GM3+ (a,0) GM4- (0,0,a) M1+ (a,0,0) M3- (a,0,0)</t>
  </si>
  <si>
    <t xml:space="preserve"> GM1+ (a) GM3+ (a,0) GM4- (0,0,a) M3+ (a,0,0) M1- (a,0,0)</t>
  </si>
  <si>
    <t xml:space="preserve"> GM1+ (a) GM3+ (a,0) GM4+ (0,0,a) M1+ (a,0,0) M3+ (a,0,0)</t>
  </si>
  <si>
    <t xml:space="preserve"> GM1+ (a) GM3+ (a,0) GM4+ (0,0,a) M1- (a,0,0) M3- (a,0,0)</t>
  </si>
  <si>
    <t xml:space="preserve"> GM1+ (a) GM3+ (a,0) GM1- (a) GM3- (0,a) M1+ (a,0,0) M1- (a,0,0)</t>
  </si>
  <si>
    <t xml:space="preserve"> GM1+ (a) GM3+ (a,0) GM1- (a) GM3- (0,a) M3+ (a,0,0) M3- (a,0,0)</t>
  </si>
  <si>
    <t xml:space="preserve"> GM1+ (a) GM3+ (a,0) GM4+ (0,0,a) GM1- (a) GM3- (0,a) GM4- (0,0,a) M1+ (a,0,0) M3+ (a,0,0) M1- (a,0,0) M3- (a,0,0)</t>
  </si>
  <si>
    <t xml:space="preserve"> GM1+ (a) GM3+ (a,0) X1+ (0,0,a)</t>
  </si>
  <si>
    <t xml:space="preserve"> GM1+ (a) GM3+ (a,0) X3+ (0,0,a)</t>
  </si>
  <si>
    <t xml:space="preserve"> GM1+ (a) GM3+ (a,0) X1- (0,0,a)</t>
  </si>
  <si>
    <t xml:space="preserve"> GM1+ (a) GM3+ (a,0) X3- (0,0,a)</t>
  </si>
  <si>
    <t xml:space="preserve"> GM1+ (a) GM3+ (a,0) GM4- (0,0,a) X1+ (0,0,a) X3- (0,0,a)</t>
  </si>
  <si>
    <t xml:space="preserve"> GM1+ (a) GM3+ (a,0) GM4- (0,0,a) X3+ (0,0,a) X1- (0,0,a)</t>
  </si>
  <si>
    <t xml:space="preserve"> GM1+ (a) GM3+ (a,0) GM4+ (0,0,a) X1+ (0,0,a) X3+ (0,0,a)</t>
  </si>
  <si>
    <t xml:space="preserve"> GM1+ (a) GM3+ (a,0) GM4+ (0,0,a) X1- (0,0,a) X3- (0,0,a)</t>
  </si>
  <si>
    <t xml:space="preserve"> GM1+ (a) GM3+ (a,0) GM1- (a) GM3- (0,a) X1+ (0,0,a) X1- (0,0,a)</t>
  </si>
  <si>
    <t xml:space="preserve"> GM1+ (a) GM3+ (a,0) GM1- (a) GM3- (0,a) X3+ (0,0,a) X3- (0,0,a)</t>
  </si>
  <si>
    <t xml:space="preserve"> GM1+ (a) GM3+ (a,0) GM4+ (0,0,a) GM1- (a) GM3- (0,a) GM4- (0,0,a) X1+ (0,0,a) X3+ (0,0,a) X1- (0,0,a) X3- (0,0,a)</t>
  </si>
  <si>
    <t xml:space="preserve"> GM1+ (a) R1+ (a)</t>
  </si>
  <si>
    <t xml:space="preserve"> GM1+ (a) GM1- (a) R1+ (a) R1- (a)</t>
  </si>
  <si>
    <t xml:space="preserve"> GM1+ (a) GM3+ (a,0) R1+ (a) R3+ (a,0)</t>
  </si>
  <si>
    <t xml:space="preserve"> GM1+ (a) GM3+ (a,0) R4+ (a,0,0)</t>
  </si>
  <si>
    <t xml:space="preserve"> GM1+ (a) GM3+ (a,0) R1- (a) R3- (0,a)</t>
  </si>
  <si>
    <t xml:space="preserve"> GM1+ (a) GM3+ (a,0) R4- (a,0,0)</t>
  </si>
  <si>
    <t xml:space="preserve"> GM1+ (a) GM3+ (a,0) GM4- (0,0,a) R1+ (a) R3+ (a,0) R4- (a,0,0)</t>
  </si>
  <si>
    <t xml:space="preserve"> GM1+ (a) GM3+ (a,0) GM4- (0,0,a) R4+ (a,0,0) R1- (a) R3- (0,a)</t>
  </si>
  <si>
    <t xml:space="preserve"> GM1+ (a) GM3+ (a,0) GM4+ (0,0,a) R1+ (a) R3+ (a,0) R4+ (a,0,0)</t>
  </si>
  <si>
    <t xml:space="preserve"> GM1+ (a) GM3+ (a,0) GM4+ (0,0,a) R1- (a) R3- (0,a) R4- (a,0,0)</t>
  </si>
  <si>
    <t xml:space="preserve"> GM1+ (a) GM3+ (a,0) GM1- (a) GM3- (0,a) R1+ (a) R3+ (a,0) R1- (a) R3- (0,a)</t>
  </si>
  <si>
    <t xml:space="preserve"> GM1+ (a) GM3+ (a,0) GM1- (a) GM3- (0,a) R4+ (a,0,0) R4- (a,0,0)</t>
  </si>
  <si>
    <t xml:space="preserve"> GM1+ (a) GM3+ (a,0) GM4+ (0,0,a) GM1- (a) GM3- (0,a) GM4- (0,0,a) R1+ (a) R3+ (a,0) R4+ (a,0,0) R1- (a) R3- (0,a) R4- (a,0,0)</t>
  </si>
  <si>
    <t xml:space="preserve"> GM1+ (a) GM3+ (a,0) R1+ (a) R3+ (a,0) X1+ (0,0,a) M1+ (a,0,0)</t>
  </si>
  <si>
    <t xml:space="preserve"> GM1+ (a) GM3+ (a,0) R4+ (a,0,0) X3+ (0,0,a) M1+ (a,0,0)</t>
  </si>
  <si>
    <t xml:space="preserve"> GM1+ (a) GM3+ (a,0) R4+ (a,0,0) X1+ (0,0,a) M3+ (a,0,0)</t>
  </si>
  <si>
    <t xml:space="preserve"> GM1+ (a) GM3+ (a,0) R1+ (a) R3+ (a,0) X3+ (0,0,a) M3+ (a,0,0)</t>
  </si>
  <si>
    <t xml:space="preserve"> GM1+ (a) GM3+ (a,0) R1- (a) R3- (0,a) X1- (0,0,a) M1+ (a,0,0)</t>
  </si>
  <si>
    <t xml:space="preserve"> GM1+ (a) GM3+ (a,0) R4- (a,0,0) X3- (0,0,a) M1+ (a,0,0)</t>
  </si>
  <si>
    <t xml:space="preserve"> GM1+ (a) GM3+ (a,0) R4- (a,0,0) X1- (0,0,a) M3+ (a,0,0)</t>
  </si>
  <si>
    <t xml:space="preserve"> GM1+ (a) GM3+ (a,0) R1- (a) R3- (0,a) X3- (0,0,a) M3+ (a,0,0)</t>
  </si>
  <si>
    <t xml:space="preserve"> GM1+ (a) GM3+ (a,0) R1- (a) R3- (0,a) X1+ (0,0,a) M1- (a,0,0)</t>
  </si>
  <si>
    <t xml:space="preserve"> GM1+ (a) GM3+ (a,0) R4- (a,0,0) X3+ (0,0,a) M1- (a,0,0)</t>
  </si>
  <si>
    <t xml:space="preserve"> GM1+ (a) GM3+ (a,0) R4- (a,0,0) X1+ (0,0,a) M3- (a,0,0)</t>
  </si>
  <si>
    <t xml:space="preserve"> GM1+ (a) GM3+ (a,0) R1- (a) R3- (0,a) X3+ (0,0,a) M3- (a,0,0)</t>
  </si>
  <si>
    <t xml:space="preserve"> GM1+ (a) GM3+ (a,0) R1+ (a) R3+ (a,0) X1- (0,0,a) M1- (a,0,0)</t>
  </si>
  <si>
    <t xml:space="preserve"> GM1+ (a) GM3+ (a,0) R4+ (a,0,0) X3- (0,0,a) M1- (a,0,0)</t>
  </si>
  <si>
    <t xml:space="preserve"> GM1+ (a) GM3+ (a,0) R4+ (a,0,0) X1- (0,0,a) M3- (a,0,0)</t>
  </si>
  <si>
    <t xml:space="preserve"> GM1+ (a) GM3+ (a,0) R1+ (a) R3+ (a,0) X3- (0,0,a) M3- (a,0,0)</t>
  </si>
  <si>
    <t xml:space="preserve"> GM1+ (a) GM3+ (a,0) GM4- (0,0,a) R1+ (a) R3+ (a,0) R4- (a,0,0) X1+ (0,0,a) X3- (0,0,a) M1+ (a,0,0) M3- (a,0,0)</t>
  </si>
  <si>
    <t xml:space="preserve"> GM1+ (a) GM3+ (a,0) GM4- (0,0,a) R4+ (a,0,0) R1- (a) R3- (0,a) X3+ (0,0,a) X1- (0,0,a) M1+ (a,0,0) M3- (a,0,0)</t>
  </si>
  <si>
    <t xml:space="preserve"> GM1+ (a) GM3+ (a,0) GM4- (0,0,a) R4+ (a,0,0) R1- (a) R3- (0,a) X1+ (0,0,a) X3- (0,0,a) M3+ (a,0,0) M1- (a,0,0)</t>
  </si>
  <si>
    <t xml:space="preserve"> GM1+ (a) GM3+ (a,0) GM4- (0,0,a) R1+ (a) R3+ (a,0) R4- (a,0,0) X3+ (0,0,a) X1- (0,0,a) M3+ (a,0,0) M1- (a,0,0)</t>
  </si>
  <si>
    <t xml:space="preserve"> GM1+ (a) GM3+ (a,0) GM4+ (0,0,a) R1+ (a) R3+ (a,0) R4+ (a,0,0) X1+ (0,0,a) X3+ (0,0,a) M1+ (a,0,0) M3+ (a,0,0)</t>
  </si>
  <si>
    <t xml:space="preserve"> GM1+ (a) GM3+ (a,0) GM4+ (0,0,a) R1- (a) R3- (0,a) R4- (a,0,0) X1- (0,0,a) X3- (0,0,a) M1+ (a,0,0) M3+ (a,0,0)</t>
  </si>
  <si>
    <t xml:space="preserve"> GM1+ (a) GM3+ (a,0) GM4+ (0,0,a) R1- (a) R3- (0,a) R4- (a,0,0) X1+ (0,0,a) X3+ (0,0,a) M1- (a,0,0) M3- (a,0,0)</t>
  </si>
  <si>
    <t xml:space="preserve"> GM1+ (a) GM3+ (a,0) GM4+ (0,0,a) R1+ (a) R3+ (a,0) R4+ (a,0,0) X1- (0,0,a) X3- (0,0,a) M1- (a,0,0) M3- (a,0,0)</t>
  </si>
  <si>
    <t xml:space="preserve"> GM1+ (a) GM3+ (a,0) GM1- (a) GM3- (0,a) R1+ (a) R3+ (a,0) R1- (a) R3- (0,a) X1+ (0,0,a) X1- (0,0,a) M1+ (a,0,0) M1- (a,0,0)</t>
  </si>
  <si>
    <t xml:space="preserve"> GM1+ (a) GM3+ (a,0) GM1- (a) GM3- (0,a) R4+ (a,0,0) R4- (a,0,0) X3+ (0,0,a) X3- (0,0,a) M1+ (a,0,0) M1- (a,0,0)</t>
  </si>
  <si>
    <t xml:space="preserve"> GM1+ (a) GM3+ (a,0) GM1- (a) GM3- (0,a) R4+ (a,0,0) R4- (a,0,0) X1+ (0,0,a) X1- (0,0,a) M3+ (a,0,0) M3- (a,0,0)</t>
  </si>
  <si>
    <t xml:space="preserve"> GM1+ (a) GM3+ (a,0) GM1- (a) GM3- (0,a) R1+ (a) R3+ (a,0) R1- (a) R3- (0,a) X3+ (0,0,a) X3- (0,0,a) M3+ (a,0,0) M3- (a,0,0)</t>
  </si>
  <si>
    <t xml:space="preserve"> GM1+ (a) GM3+ (a,0) GM4+ (0,0,a) GM1- (a) GM3- (0,a) GM4- (0,0,a) R1+ (a) R3+ (a,0) R4+ (a,0,0) R1- (a) R3- (0,a) R4- (a,0,0) X1+ (0,0,a) X3+ (0,0,a) X1- (0,0,a) X3- (0,0,a) M1+ (a,0,0) M3+ (a,0,0) M1- (a,0,0) M3- (a,0,0)</t>
  </si>
  <si>
    <t>123 P4/mmm, basis={(-1,0,0),(0,-1,0),(0,0,1)}, origin=(0,0,0), s=1, i=3</t>
  </si>
  <si>
    <t>99 P4mm, basis={(-1,0,0),(0,-1,0),(0,0,1)}, origin=(0,0,0), s=1, i=6</t>
  </si>
  <si>
    <t>83 P4/m, basis={(0,-1,0),(1,0,0),(0,0,1)}, origin=(0,0,0), s=1, i=6</t>
  </si>
  <si>
    <t>89 P422, basis={(-1,0,0),(0,-1,0),(0,0,1)}, origin=(0,0,0), s=1, i=6</t>
  </si>
  <si>
    <t>75 P4, basis={(0,-1,0),(1,0,0),(0,0,1)}, origin=(0,0,0), s=1, i=12</t>
  </si>
  <si>
    <t>123 P4/mmm, basis={(-1,1,0),(-1,-1,0),(0,0,1)}, origin=(0,0,0), s=2, i=6</t>
  </si>
  <si>
    <t>127 P4/mbm, basis={(-1,1,0),(-1,-1,0),(0,0,1)}, origin=(0,0,0), s=2, i=6</t>
  </si>
  <si>
    <t>125 P4/nbm, basis={(-1,1,0),(-1,-1,0),(0,0,1)}, origin=(3/2,0,0), s=2, i=6</t>
  </si>
  <si>
    <t>129 P4/nmm, basis={(-1,1,0),(-1,-1,0),(0,0,1)}, origin=(1/2,0,0), s=2, i=6</t>
  </si>
  <si>
    <t>99 P4mm, basis={(-1,1,0),(-1,-1,0),(0,0,1)}, origin=(0,0,0), s=2, i=12</t>
  </si>
  <si>
    <t>100 P4bm, basis={(-1,1,0),(-1,-1,0),(0,0,1)}, origin=(0,0,0), s=2, i=12</t>
  </si>
  <si>
    <t>83 P4/m, basis={(-1,-1,0),(1,-1,0),(0,0,1)}, origin=(0,0,0), s=2, i=12</t>
  </si>
  <si>
    <t>85 P4/n, basis={(-1,-1,0),(1,-1,0),(0,0,1)}, origin=(0,1/2,0), s=2, i=12</t>
  </si>
  <si>
    <t>89 P422, basis={(-1,1,0),(-1,-1,0),(0,0,1)}, origin=(0,0,0), s=2, i=12</t>
  </si>
  <si>
    <t>90 P42_12, basis={(-1,1,0),(-1,-1,0),(0,0,1)}, origin=(-1/2,1/2,0), s=2, i=12</t>
  </si>
  <si>
    <t>75 P4, basis={(-1,-1,0),(1,-1,0),(0,0,1)}, origin=(0,0,0), s=2, i=24</t>
  </si>
  <si>
    <t>123 P4/mmm, basis={(1,0,0),(0,1,0),(0,0,2)}, origin=(0,0,0), s=2, i=6</t>
  </si>
  <si>
    <t>124 P4/mcc, basis={(1,0,0),(0,1,0),(0,0,2)}, origin=(0,0,0), s=2, i=6</t>
  </si>
  <si>
    <t>124 P4/mcc, basis={(1,0,0),(0,1,0),(0,0,2)}, origin=(0,0,1/2), s=2, i=6</t>
  </si>
  <si>
    <t>123 P4/mmm, basis={(1,0,0),(0,1,0),(0,0,2)}, origin=(0,0,1/2), s=2, i=6</t>
  </si>
  <si>
    <t>99 P4mm, basis={(1,0,0),(0,1,0),(0,0,2)}, origin=(0,0,0), s=2, i=12</t>
  </si>
  <si>
    <t>103 P4cc, basis={(1,0,0),(0,1,0),(0,0,2)}, origin=(0,0,0), s=2, i=12</t>
  </si>
  <si>
    <t>83 P4/m, basis={(0,1,0),(-1,0,0),(0,0,2)}, origin=(0,0,0), s=2, i=12</t>
  </si>
  <si>
    <t>83 P4/m, basis={(0,1,0),(-1,0,0),(0,0,2)}, origin=(0,0,1/2), s=2, i=12</t>
  </si>
  <si>
    <t>89 P422, basis={(1,0,0),(0,1,0),(0,0,2)}, origin=(0,0,0), s=2, i=12</t>
  </si>
  <si>
    <t>89 P422, basis={(1,0,0),(0,1,0),(0,0,2)}, origin=(0,0,1/2), s=2, i=12</t>
  </si>
  <si>
    <t>75 P4, basis={(0,1,0),(-1,0,0),(0,0,2)}, origin=(0,0,0), s=2, i=24</t>
  </si>
  <si>
    <t>225 Fm-3m, basis={(0,-2,0),(-2,0,0),(0,0,-2)}, origin=(0,0,0), s=2, i=2</t>
  </si>
  <si>
    <t>209 F432, basis={(0,-2,0),(-2,0,0),(0,0,-2)}, origin=(0,0,0), s=2, i=4</t>
  </si>
  <si>
    <t>139 I4/mmm, basis={(1,-1,0),(1,1,0),(0,0,2)}, origin=(0,0,0), s=2, i=6</t>
  </si>
  <si>
    <t>140 I4/mcm, basis={(1,-1,0),(1,1,0),(0,0,2)}, origin=(0,0,0), s=2, i=6</t>
  </si>
  <si>
    <t>140 I4/mcm, basis={(1,-1,0),(1,1,0),(0,0,2)}, origin=(0,0,1/2), s=2, i=6</t>
  </si>
  <si>
    <t>139 I4/mmm, basis={(1,-1,0),(1,1,0),(0,0,2)}, origin=(0,0,1/2), s=2, i=6</t>
  </si>
  <si>
    <t>107 I4mm, basis={(1,-1,0),(1,1,0),(0,0,2)}, origin=(0,0,0), s=2, i=12</t>
  </si>
  <si>
    <t>108 I4cm, basis={(1,-1,0),(1,1,0),(0,0,2)}, origin=(0,0,0), s=2, i=12</t>
  </si>
  <si>
    <t>87 I4/m, basis={(1,-1,0),(1,1,0),(0,0,2)}, origin=(0,0,0), s=2, i=12</t>
  </si>
  <si>
    <t>87 I4/m, basis={(1,-1,0),(1,1,0),(0,0,2)}, origin=(0,0,1/2), s=2, i=12</t>
  </si>
  <si>
    <t>97 I422, basis={(1,-1,0),(1,1,0),(0,0,2)}, origin=(0,0,0), s=2, i=12</t>
  </si>
  <si>
    <t>97 I422, basis={(1,-1,0),(1,1,0),(0,0,2)}, origin=(0,0,1/2), s=2, i=12</t>
  </si>
  <si>
    <t>79 I4, basis={(1,-1,0),(1,1,0),(0,0,2)}, origin=(0,0,0), s=2, i=24</t>
  </si>
  <si>
    <t>123 P4/mmm, basis={(-1,1,0),(-1,-1,0),(0,0,2)}, origin=(0,0,0), s=4, i=12</t>
  </si>
  <si>
    <t>124 P4/mcc, basis={(-1,1,0),(-1,-1,0),(0,0,2)}, origin=(0,0,0), s=4, i=12</t>
  </si>
  <si>
    <t>127 P4/mbm, basis={(-1,1,0),(-1,-1,0),(0,0,2)}, origin=(0,0,0), s=4, i=12</t>
  </si>
  <si>
    <t>128 P4/mnc, basis={(-1,1,0),(-1,-1,0),(0,0,2)}, origin=(0,0,0), s=4, i=12</t>
  </si>
  <si>
    <t>124 P4/mcc, basis={(-1,1,0),(-1,-1,0),(0,0,2)}, origin=(0,0,1/2), s=4, i=12</t>
  </si>
  <si>
    <t>123 P4/mmm, basis={(-1,1,0),(-1,-1,0),(0,0,2)}, origin=(0,0,1/2), s=4, i=12</t>
  </si>
  <si>
    <t>128 P4/mnc, basis={(-1,1,0),(-1,-1,0),(0,0,2)}, origin=(0,0,1/2), s=4, i=12</t>
  </si>
  <si>
    <t>127 P4/mbm, basis={(-1,1,0),(-1,-1,0),(0,0,2)}, origin=(0,0,1/2), s=4, i=12</t>
  </si>
  <si>
    <t>125 P4/nbm, basis={(-1,1,0),(-1,-1,0),(0,0,2)}, origin=(3/2,0,0), s=4, i=12</t>
  </si>
  <si>
    <t>126 P4/nnc, basis={(-1,1,0),(-1,-1,0),(0,0,2)}, origin=(3/2,0,-1), s=4, i=12</t>
  </si>
  <si>
    <t>129 P4/nmm, basis={(-1,1,0),(-1,-1,0),(0,0,2)}, origin=(1/2,0,0), s=4, i=12</t>
  </si>
  <si>
    <t>130 P4/ncc, basis={(-1,1,0),(-1,-1,0),(0,0,2)}, origin=(1/2,0,0), s=4, i=12</t>
  </si>
  <si>
    <t>126 P4/nnc, basis={(-1,1,0),(-1,-1,0),(0,0,2)}, origin=(3/2,0,-3/2), s=4, i=12</t>
  </si>
  <si>
    <t>125 P4/nbm, basis={(-1,1,0),(-1,-1,0),(0,0,2)}, origin=(3/2,0,1/2), s=4, i=12</t>
  </si>
  <si>
    <t>130 P4/ncc, basis={(-1,1,0),(-1,-1,0),(0,0,2)}, origin=(1/2,0,1/2), s=4, i=12</t>
  </si>
  <si>
    <t>129 P4/nmm, basis={(-1,1,0),(-1,-1,0),(0,0,2)}, origin=(1/2,0,1/2), s=4, i=12</t>
  </si>
  <si>
    <t>99 P4mm, basis={(-1,1,0),(-1,-1,0),(0,0,2)}, origin=(0,0,0), s=4, i=24</t>
  </si>
  <si>
    <t>103 P4cc, basis={(-1,1,0),(-1,-1,0),(0,0,2)}, origin=(0,0,0), s=4, i=24</t>
  </si>
  <si>
    <t>100 P4bm, basis={(-1,1,0),(-1,-1,0),(0,0,2)}, origin=(0,0,0), s=4, i=24</t>
  </si>
  <si>
    <t>104 P4nc, basis={(-1,1,0),(-1,-1,0),(0,0,2)}, origin=(0,0,0), s=4, i=24</t>
  </si>
  <si>
    <t>83 P4/m, basis={(-1,-1,0),(1,-1,0),(0,0,2)}, origin=(0,0,0), s=4, i=24</t>
  </si>
  <si>
    <t>83 P4/m, basis={(-1,-1,0),(1,-1,0),(0,0,2)}, origin=(0,0,1/2), s=4, i=24</t>
  </si>
  <si>
    <t>85 P4/n, basis={(-1,-1,0),(1,-1,0),(0,0,2)}, origin=(0,1/2,0), s=4, i=24</t>
  </si>
  <si>
    <t>85 P4/n, basis={(-1,-1,0),(1,-1,0),(0,0,2)}, origin=(0,1/2,1/2), s=4, i=24</t>
  </si>
  <si>
    <t>89 P422, basis={(-1,1,0),(-1,-1,0),(0,0,2)}, origin=(0,0,0), s=4, i=24</t>
  </si>
  <si>
    <t>89 P422, basis={(-1,1,0),(-1,-1,0),(0,0,2)}, origin=(0,0,1/2), s=4, i=24</t>
  </si>
  <si>
    <t>90 P42_12, basis={(-1,1,0),(-1,-1,0),(0,0,2)}, origin=(-1/2,1/2,0), s=4, i=24</t>
  </si>
  <si>
    <t>90 P42_12, basis={(-1,1,0),(-1,-1,0),(0,0,2)}, origin=(-1/2,1/2,1/2), s=4, i=24</t>
  </si>
  <si>
    <t>75 P4, basis={(-1,-1,0),(1,-1,0),(0,0,2)}, origin=(0,0,0), s=4, i=48</t>
  </si>
  <si>
    <t>Maximal Subgroups</t>
  </si>
  <si>
    <t>Rank</t>
  </si>
  <si>
    <t>#prms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</si>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</sst>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sz val="11"/>
      <color theme="0" tint="-0.49998474074526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0" xfId="0" applyFont="1"/>
    <xf numFmtId="0" fontId="0" fillId="0" borderId="0" xfId="0" applyFill="1"/>
    <xf numFmtId="0" fontId="2" fillId="0" borderId="0" xfId="0" applyFont="1" applyFill="1"/>
    <xf numFmtId="0" fontId="0" fillId="0" borderId="0" xfId="0" applyFill="1" applyAlignment="1">
      <alignment vertical="center"/>
    </xf>
    <xf numFmtId="0" fontId="2" fillId="0" borderId="0" xfId="0" applyFont="1" applyFill="1" applyAlignment="1">
      <alignment vertical="center"/>
    </xf>
    <xf numFmtId="0" fontId="0" fillId="0" borderId="0" xfId="0"/>
    <xf numFmtId="0" fontId="0" fillId="0" borderId="0" xfId="0"/>
    <xf numFmtId="0" fontId="3" fillId="0" borderId="0" xfId="0" applyFont="1"/>
    <xf numFmtId="0" fontId="3" fillId="0" borderId="0" xfId="0" applyFont="1" applyFill="1"/>
    <xf numFmtId="0" fontId="0" fillId="0" borderId="0" xfId="0"/>
    <xf numFmtId="0" fontId="0" fillId="0" borderId="0" xfId="0"/>
  </cellXfs>
  <cellStyles count="1">
    <cellStyle name="Normal" xfId="0" builtinId="0"/>
  </cellStyles>
  <dxfs count="2">
    <dxf>
      <fill>
        <patternFill>
          <bgColor rgb="FF00B05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rwp min</c:v>
          </c:tx>
          <c:spPr>
            <a:ln w="28575">
              <a:noFill/>
            </a:ln>
          </c:spPr>
          <c:xVal>
            <c:numRef>
              <c:f>Sheet1!$M$2:$M$70</c:f>
              <c:numCache>
                <c:formatCode>General</c:formatCode>
                <c:ptCount val="69"/>
                <c:pt idx="0">
                  <c:v>8</c:v>
                </c:pt>
                <c:pt idx="1">
                  <c:v>9</c:v>
                </c:pt>
                <c:pt idx="2">
                  <c:v>5</c:v>
                </c:pt>
                <c:pt idx="3">
                  <c:v>9</c:v>
                </c:pt>
                <c:pt idx="4">
                  <c:v>16</c:v>
                </c:pt>
                <c:pt idx="5">
                  <c:v>9</c:v>
                </c:pt>
                <c:pt idx="6">
                  <c:v>5</c:v>
                </c:pt>
                <c:pt idx="7">
                  <c:v>9</c:v>
                </c:pt>
                <c:pt idx="8">
                  <c:v>8</c:v>
                </c:pt>
                <c:pt idx="9">
                  <c:v>14</c:v>
                </c:pt>
                <c:pt idx="10">
                  <c:v>8</c:v>
                </c:pt>
                <c:pt idx="11">
                  <c:v>6</c:v>
                </c:pt>
                <c:pt idx="12">
                  <c:v>6</c:v>
                </c:pt>
                <c:pt idx="13">
                  <c:v>4</c:v>
                </c:pt>
                <c:pt idx="14">
                  <c:v>4</c:v>
                </c:pt>
                <c:pt idx="15">
                  <c:v>4</c:v>
                </c:pt>
                <c:pt idx="16">
                  <c:v>9</c:v>
                </c:pt>
                <c:pt idx="17">
                  <c:v>9</c:v>
                </c:pt>
                <c:pt idx="18">
                  <c:v>8</c:v>
                </c:pt>
                <c:pt idx="19">
                  <c:v>10</c:v>
                </c:pt>
                <c:pt idx="20">
                  <c:v>8</c:v>
                </c:pt>
                <c:pt idx="21">
                  <c:v>8</c:v>
                </c:pt>
                <c:pt idx="22">
                  <c:v>7</c:v>
                </c:pt>
                <c:pt idx="23">
                  <c:v>7</c:v>
                </c:pt>
                <c:pt idx="24">
                  <c:v>6</c:v>
                </c:pt>
                <c:pt idx="25">
                  <c:v>8</c:v>
                </c:pt>
                <c:pt idx="26">
                  <c:v>6</c:v>
                </c:pt>
                <c:pt idx="27">
                  <c:v>6</c:v>
                </c:pt>
                <c:pt idx="28">
                  <c:v>5</c:v>
                </c:pt>
                <c:pt idx="29">
                  <c:v>5</c:v>
                </c:pt>
                <c:pt idx="30">
                  <c:v>6</c:v>
                </c:pt>
                <c:pt idx="31">
                  <c:v>5</c:v>
                </c:pt>
                <c:pt idx="32">
                  <c:v>3</c:v>
                </c:pt>
                <c:pt idx="33">
                  <c:v>3</c:v>
                </c:pt>
                <c:pt idx="34">
                  <c:v>3</c:v>
                </c:pt>
                <c:pt idx="35">
                  <c:v>3</c:v>
                </c:pt>
                <c:pt idx="36">
                  <c:v>4</c:v>
                </c:pt>
                <c:pt idx="37">
                  <c:v>4</c:v>
                </c:pt>
                <c:pt idx="38">
                  <c:v>6</c:v>
                </c:pt>
                <c:pt idx="39">
                  <c:v>4</c:v>
                </c:pt>
                <c:pt idx="40">
                  <c:v>5</c:v>
                </c:pt>
                <c:pt idx="41">
                  <c:v>5</c:v>
                </c:pt>
                <c:pt idx="42">
                  <c:v>5</c:v>
                </c:pt>
                <c:pt idx="43">
                  <c:v>5</c:v>
                </c:pt>
                <c:pt idx="44">
                  <c:v>4</c:v>
                </c:pt>
                <c:pt idx="45">
                  <c:v>5</c:v>
                </c:pt>
                <c:pt idx="46">
                  <c:v>4</c:v>
                </c:pt>
                <c:pt idx="47">
                  <c:v>4</c:v>
                </c:pt>
                <c:pt idx="48">
                  <c:v>4</c:v>
                </c:pt>
                <c:pt idx="49">
                  <c:v>4</c:v>
                </c:pt>
                <c:pt idx="50">
                  <c:v>3</c:v>
                </c:pt>
                <c:pt idx="51">
                  <c:v>3</c:v>
                </c:pt>
                <c:pt idx="52">
                  <c:v>3</c:v>
                </c:pt>
                <c:pt idx="53">
                  <c:v>4</c:v>
                </c:pt>
                <c:pt idx="54">
                  <c:v>3</c:v>
                </c:pt>
                <c:pt idx="55">
                  <c:v>4</c:v>
                </c:pt>
                <c:pt idx="56">
                  <c:v>3</c:v>
                </c:pt>
                <c:pt idx="57">
                  <c:v>3</c:v>
                </c:pt>
                <c:pt idx="58">
                  <c:v>3</c:v>
                </c:pt>
                <c:pt idx="59">
                  <c:v>3</c:v>
                </c:pt>
                <c:pt idx="60">
                  <c:v>2</c:v>
                </c:pt>
                <c:pt idx="61">
                  <c:v>2</c:v>
                </c:pt>
                <c:pt idx="62">
                  <c:v>2</c:v>
                </c:pt>
                <c:pt idx="63">
                  <c:v>2</c:v>
                </c:pt>
                <c:pt idx="64">
                  <c:v>2</c:v>
                </c:pt>
                <c:pt idx="65">
                  <c:v>2</c:v>
                </c:pt>
                <c:pt idx="66">
                  <c:v>2</c:v>
                </c:pt>
                <c:pt idx="67">
                  <c:v>2</c:v>
                </c:pt>
                <c:pt idx="68">
                  <c:v>2</c:v>
                </c:pt>
              </c:numCache>
            </c:numRef>
          </c:xVal>
          <c:yVal>
            <c:numRef>
              <c:f>Sheet1!$C$2:$C$70</c:f>
              <c:numCache>
                <c:formatCode>General</c:formatCode>
                <c:ptCount val="69"/>
                <c:pt idx="0">
                  <c:v>10.884779999999999</c:v>
                </c:pt>
                <c:pt idx="1">
                  <c:v>10.884957999999999</c:v>
                </c:pt>
                <c:pt idx="2">
                  <c:v>10.884971999999999</c:v>
                </c:pt>
                <c:pt idx="3">
                  <c:v>10.88541</c:v>
                </c:pt>
                <c:pt idx="4">
                  <c:v>10.889149</c:v>
                </c:pt>
                <c:pt idx="5">
                  <c:v>10.906687</c:v>
                </c:pt>
                <c:pt idx="6">
                  <c:v>10.906764000000001</c:v>
                </c:pt>
                <c:pt idx="7">
                  <c:v>10.907043</c:v>
                </c:pt>
                <c:pt idx="8">
                  <c:v>10.955966</c:v>
                </c:pt>
                <c:pt idx="9">
                  <c:v>10.957259000000001</c:v>
                </c:pt>
                <c:pt idx="10">
                  <c:v>10.961515</c:v>
                </c:pt>
                <c:pt idx="11">
                  <c:v>10.963291</c:v>
                </c:pt>
                <c:pt idx="12">
                  <c:v>10.963291999999999</c:v>
                </c:pt>
                <c:pt idx="13">
                  <c:v>10.963346</c:v>
                </c:pt>
                <c:pt idx="14">
                  <c:v>10.96335</c:v>
                </c:pt>
                <c:pt idx="15">
                  <c:v>10.963367</c:v>
                </c:pt>
                <c:pt idx="16">
                  <c:v>26.234956</c:v>
                </c:pt>
                <c:pt idx="17">
                  <c:v>26.287814000000001</c:v>
                </c:pt>
                <c:pt idx="18">
                  <c:v>26.294142999999998</c:v>
                </c:pt>
                <c:pt idx="19">
                  <c:v>26.316980000000001</c:v>
                </c:pt>
                <c:pt idx="20">
                  <c:v>26.386862000000001</c:v>
                </c:pt>
                <c:pt idx="21">
                  <c:v>26.386865</c:v>
                </c:pt>
                <c:pt idx="22">
                  <c:v>26.401539</c:v>
                </c:pt>
                <c:pt idx="23">
                  <c:v>26.434508000000001</c:v>
                </c:pt>
                <c:pt idx="24">
                  <c:v>26.434621</c:v>
                </c:pt>
                <c:pt idx="25">
                  <c:v>26.506782000000001</c:v>
                </c:pt>
                <c:pt idx="26">
                  <c:v>26.534157</c:v>
                </c:pt>
                <c:pt idx="27">
                  <c:v>26.534161999999998</c:v>
                </c:pt>
                <c:pt idx="28">
                  <c:v>26.646131</c:v>
                </c:pt>
                <c:pt idx="29">
                  <c:v>26.656345000000002</c:v>
                </c:pt>
                <c:pt idx="30">
                  <c:v>26.665320999999999</c:v>
                </c:pt>
                <c:pt idx="31">
                  <c:v>26.709192000000002</c:v>
                </c:pt>
                <c:pt idx="32">
                  <c:v>26.710014000000001</c:v>
                </c:pt>
                <c:pt idx="33">
                  <c:v>26.710021999999999</c:v>
                </c:pt>
                <c:pt idx="34">
                  <c:v>26.710322999999999</c:v>
                </c:pt>
                <c:pt idx="35">
                  <c:v>26.710726000000001</c:v>
                </c:pt>
                <c:pt idx="36">
                  <c:v>26.715769000000002</c:v>
                </c:pt>
                <c:pt idx="37">
                  <c:v>26.715843</c:v>
                </c:pt>
                <c:pt idx="38">
                  <c:v>26.715852999999999</c:v>
                </c:pt>
                <c:pt idx="39">
                  <c:v>26.715862999999999</c:v>
                </c:pt>
                <c:pt idx="40">
                  <c:v>26.727467999999998</c:v>
                </c:pt>
                <c:pt idx="41">
                  <c:v>26.727492000000002</c:v>
                </c:pt>
                <c:pt idx="42">
                  <c:v>26.727561999999999</c:v>
                </c:pt>
                <c:pt idx="43">
                  <c:v>26.751999999999999</c:v>
                </c:pt>
                <c:pt idx="44">
                  <c:v>26.793498</c:v>
                </c:pt>
                <c:pt idx="45">
                  <c:v>26.802911999999999</c:v>
                </c:pt>
                <c:pt idx="46">
                  <c:v>26.815936000000001</c:v>
                </c:pt>
                <c:pt idx="47">
                  <c:v>26.816958</c:v>
                </c:pt>
                <c:pt idx="48">
                  <c:v>26.817496999999999</c:v>
                </c:pt>
                <c:pt idx="49">
                  <c:v>26.854869000000001</c:v>
                </c:pt>
                <c:pt idx="50">
                  <c:v>26.858653</c:v>
                </c:pt>
                <c:pt idx="51">
                  <c:v>26.858771999999998</c:v>
                </c:pt>
                <c:pt idx="52">
                  <c:v>26.858777</c:v>
                </c:pt>
                <c:pt idx="53">
                  <c:v>27.081378000000001</c:v>
                </c:pt>
                <c:pt idx="54">
                  <c:v>27.096965000000001</c:v>
                </c:pt>
                <c:pt idx="55">
                  <c:v>27.114653000000001</c:v>
                </c:pt>
                <c:pt idx="56">
                  <c:v>27.116683999999999</c:v>
                </c:pt>
                <c:pt idx="57">
                  <c:v>27.116686999999999</c:v>
                </c:pt>
                <c:pt idx="58">
                  <c:v>27.116796999999998</c:v>
                </c:pt>
                <c:pt idx="59">
                  <c:v>27.149076999999998</c:v>
                </c:pt>
                <c:pt idx="60">
                  <c:v>27.160837000000001</c:v>
                </c:pt>
                <c:pt idx="61">
                  <c:v>27.160837000000001</c:v>
                </c:pt>
                <c:pt idx="62">
                  <c:v>27.160879999999999</c:v>
                </c:pt>
                <c:pt idx="63">
                  <c:v>27.160920000000001</c:v>
                </c:pt>
                <c:pt idx="64">
                  <c:v>27.160920000000001</c:v>
                </c:pt>
                <c:pt idx="65">
                  <c:v>27.160920000000001</c:v>
                </c:pt>
                <c:pt idx="66">
                  <c:v>27.161313</c:v>
                </c:pt>
                <c:pt idx="67">
                  <c:v>51.441512000000003</c:v>
                </c:pt>
                <c:pt idx="68">
                  <c:v>51.441647000000003</c:v>
                </c:pt>
              </c:numCache>
            </c:numRef>
          </c:yVal>
          <c:smooth val="0"/>
        </c:ser>
        <c:dLbls>
          <c:showLegendKey val="0"/>
          <c:showVal val="0"/>
          <c:showCatName val="0"/>
          <c:showSerName val="0"/>
          <c:showPercent val="0"/>
          <c:showBubbleSize val="0"/>
        </c:dLbls>
        <c:axId val="156463104"/>
        <c:axId val="156465024"/>
      </c:scatterChart>
      <c:valAx>
        <c:axId val="156463104"/>
        <c:scaling>
          <c:orientation val="minMax"/>
        </c:scaling>
        <c:delete val="0"/>
        <c:axPos val="b"/>
        <c:title>
          <c:tx>
            <c:rich>
              <a:bodyPr/>
              <a:lstStyle/>
              <a:p>
                <a:pPr>
                  <a:defRPr/>
                </a:pPr>
                <a:r>
                  <a:rPr lang="en-GB"/>
                  <a:t># parameters</a:t>
                </a:r>
              </a:p>
            </c:rich>
          </c:tx>
          <c:layout/>
          <c:overlay val="0"/>
        </c:title>
        <c:numFmt formatCode="General" sourceLinked="1"/>
        <c:majorTickMark val="out"/>
        <c:minorTickMark val="none"/>
        <c:tickLblPos val="nextTo"/>
        <c:crossAx val="156465024"/>
        <c:crosses val="autoZero"/>
        <c:crossBetween val="midCat"/>
      </c:valAx>
      <c:valAx>
        <c:axId val="156465024"/>
        <c:scaling>
          <c:orientation val="minMax"/>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564631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rwp min</c:v>
          </c:tx>
          <c:spPr>
            <a:ln w="28575">
              <a:noFill/>
            </a:ln>
          </c:spPr>
          <c:xVal>
            <c:numRef>
              <c:f>Sheet1!$B$2:$B$70</c:f>
              <c:numCache>
                <c:formatCode>General</c:formatCode>
                <c:ptCount val="69"/>
                <c:pt idx="0">
                  <c:v>70</c:v>
                </c:pt>
                <c:pt idx="1">
                  <c:v>61</c:v>
                </c:pt>
                <c:pt idx="2">
                  <c:v>58</c:v>
                </c:pt>
                <c:pt idx="3">
                  <c:v>67</c:v>
                </c:pt>
                <c:pt idx="4">
                  <c:v>72</c:v>
                </c:pt>
                <c:pt idx="5">
                  <c:v>18</c:v>
                </c:pt>
                <c:pt idx="6">
                  <c:v>17</c:v>
                </c:pt>
                <c:pt idx="7">
                  <c:v>71</c:v>
                </c:pt>
                <c:pt idx="8">
                  <c:v>12</c:v>
                </c:pt>
                <c:pt idx="9">
                  <c:v>60</c:v>
                </c:pt>
                <c:pt idx="10">
                  <c:v>59</c:v>
                </c:pt>
                <c:pt idx="11">
                  <c:v>66</c:v>
                </c:pt>
                <c:pt idx="12">
                  <c:v>54</c:v>
                </c:pt>
                <c:pt idx="13">
                  <c:v>11</c:v>
                </c:pt>
                <c:pt idx="14">
                  <c:v>15</c:v>
                </c:pt>
                <c:pt idx="15">
                  <c:v>55</c:v>
                </c:pt>
                <c:pt idx="16">
                  <c:v>63</c:v>
                </c:pt>
                <c:pt idx="17">
                  <c:v>43</c:v>
                </c:pt>
                <c:pt idx="18">
                  <c:v>37</c:v>
                </c:pt>
                <c:pt idx="19">
                  <c:v>62</c:v>
                </c:pt>
                <c:pt idx="20">
                  <c:v>23</c:v>
                </c:pt>
                <c:pt idx="21">
                  <c:v>29</c:v>
                </c:pt>
                <c:pt idx="22">
                  <c:v>65</c:v>
                </c:pt>
                <c:pt idx="23">
                  <c:v>69</c:v>
                </c:pt>
                <c:pt idx="24">
                  <c:v>49</c:v>
                </c:pt>
                <c:pt idx="25">
                  <c:v>64</c:v>
                </c:pt>
                <c:pt idx="26">
                  <c:v>44</c:v>
                </c:pt>
                <c:pt idx="27">
                  <c:v>68</c:v>
                </c:pt>
                <c:pt idx="28">
                  <c:v>46</c:v>
                </c:pt>
                <c:pt idx="29">
                  <c:v>47</c:v>
                </c:pt>
                <c:pt idx="30">
                  <c:v>13</c:v>
                </c:pt>
                <c:pt idx="31">
                  <c:v>39</c:v>
                </c:pt>
                <c:pt idx="32">
                  <c:v>19</c:v>
                </c:pt>
                <c:pt idx="33">
                  <c:v>25</c:v>
                </c:pt>
                <c:pt idx="34">
                  <c:v>27</c:v>
                </c:pt>
                <c:pt idx="35">
                  <c:v>52</c:v>
                </c:pt>
                <c:pt idx="36">
                  <c:v>56</c:v>
                </c:pt>
                <c:pt idx="37">
                  <c:v>33</c:v>
                </c:pt>
                <c:pt idx="38">
                  <c:v>38</c:v>
                </c:pt>
                <c:pt idx="39">
                  <c:v>41</c:v>
                </c:pt>
                <c:pt idx="40">
                  <c:v>4</c:v>
                </c:pt>
                <c:pt idx="41">
                  <c:v>7</c:v>
                </c:pt>
                <c:pt idx="42">
                  <c:v>24</c:v>
                </c:pt>
                <c:pt idx="43">
                  <c:v>51</c:v>
                </c:pt>
                <c:pt idx="44">
                  <c:v>50</c:v>
                </c:pt>
                <c:pt idx="45">
                  <c:v>57</c:v>
                </c:pt>
                <c:pt idx="46">
                  <c:v>28</c:v>
                </c:pt>
                <c:pt idx="47">
                  <c:v>26</c:v>
                </c:pt>
                <c:pt idx="48">
                  <c:v>22</c:v>
                </c:pt>
                <c:pt idx="49">
                  <c:v>42</c:v>
                </c:pt>
                <c:pt idx="50">
                  <c:v>53</c:v>
                </c:pt>
                <c:pt idx="51">
                  <c:v>40</c:v>
                </c:pt>
                <c:pt idx="52">
                  <c:v>36</c:v>
                </c:pt>
                <c:pt idx="53">
                  <c:v>14</c:v>
                </c:pt>
                <c:pt idx="54">
                  <c:v>9</c:v>
                </c:pt>
                <c:pt idx="55">
                  <c:v>45</c:v>
                </c:pt>
                <c:pt idx="56">
                  <c:v>8</c:v>
                </c:pt>
                <c:pt idx="57">
                  <c:v>16</c:v>
                </c:pt>
                <c:pt idx="58">
                  <c:v>48</c:v>
                </c:pt>
                <c:pt idx="59">
                  <c:v>34</c:v>
                </c:pt>
                <c:pt idx="60">
                  <c:v>20</c:v>
                </c:pt>
                <c:pt idx="61">
                  <c:v>21</c:v>
                </c:pt>
                <c:pt idx="62">
                  <c:v>10</c:v>
                </c:pt>
                <c:pt idx="63">
                  <c:v>3</c:v>
                </c:pt>
                <c:pt idx="64">
                  <c:v>5</c:v>
                </c:pt>
                <c:pt idx="65">
                  <c:v>6</c:v>
                </c:pt>
                <c:pt idx="66">
                  <c:v>35</c:v>
                </c:pt>
                <c:pt idx="67">
                  <c:v>32</c:v>
                </c:pt>
                <c:pt idx="68">
                  <c:v>30</c:v>
                </c:pt>
              </c:numCache>
            </c:numRef>
          </c:xVal>
          <c:yVal>
            <c:numRef>
              <c:f>Sheet1!$C$2:$C$70</c:f>
              <c:numCache>
                <c:formatCode>General</c:formatCode>
                <c:ptCount val="69"/>
                <c:pt idx="0">
                  <c:v>10.884779999999999</c:v>
                </c:pt>
                <c:pt idx="1">
                  <c:v>10.884957999999999</c:v>
                </c:pt>
                <c:pt idx="2">
                  <c:v>10.884971999999999</c:v>
                </c:pt>
                <c:pt idx="3">
                  <c:v>10.88541</c:v>
                </c:pt>
                <c:pt idx="4">
                  <c:v>10.889149</c:v>
                </c:pt>
                <c:pt idx="5">
                  <c:v>10.906687</c:v>
                </c:pt>
                <c:pt idx="6">
                  <c:v>10.906764000000001</c:v>
                </c:pt>
                <c:pt idx="7">
                  <c:v>10.907043</c:v>
                </c:pt>
                <c:pt idx="8">
                  <c:v>10.955966</c:v>
                </c:pt>
                <c:pt idx="9">
                  <c:v>10.957259000000001</c:v>
                </c:pt>
                <c:pt idx="10">
                  <c:v>10.961515</c:v>
                </c:pt>
                <c:pt idx="11">
                  <c:v>10.963291</c:v>
                </c:pt>
                <c:pt idx="12">
                  <c:v>10.963291999999999</c:v>
                </c:pt>
                <c:pt idx="13">
                  <c:v>10.963346</c:v>
                </c:pt>
                <c:pt idx="14">
                  <c:v>10.96335</c:v>
                </c:pt>
                <c:pt idx="15">
                  <c:v>10.963367</c:v>
                </c:pt>
                <c:pt idx="16">
                  <c:v>26.234956</c:v>
                </c:pt>
                <c:pt idx="17">
                  <c:v>26.287814000000001</c:v>
                </c:pt>
                <c:pt idx="18">
                  <c:v>26.294142999999998</c:v>
                </c:pt>
                <c:pt idx="19">
                  <c:v>26.316980000000001</c:v>
                </c:pt>
                <c:pt idx="20">
                  <c:v>26.386862000000001</c:v>
                </c:pt>
                <c:pt idx="21">
                  <c:v>26.386865</c:v>
                </c:pt>
                <c:pt idx="22">
                  <c:v>26.401539</c:v>
                </c:pt>
                <c:pt idx="23">
                  <c:v>26.434508000000001</c:v>
                </c:pt>
                <c:pt idx="24">
                  <c:v>26.434621</c:v>
                </c:pt>
                <c:pt idx="25">
                  <c:v>26.506782000000001</c:v>
                </c:pt>
                <c:pt idx="26">
                  <c:v>26.534157</c:v>
                </c:pt>
                <c:pt idx="27">
                  <c:v>26.534161999999998</c:v>
                </c:pt>
                <c:pt idx="28">
                  <c:v>26.646131</c:v>
                </c:pt>
                <c:pt idx="29">
                  <c:v>26.656345000000002</c:v>
                </c:pt>
                <c:pt idx="30">
                  <c:v>26.665320999999999</c:v>
                </c:pt>
                <c:pt idx="31">
                  <c:v>26.709192000000002</c:v>
                </c:pt>
                <c:pt idx="32">
                  <c:v>26.710014000000001</c:v>
                </c:pt>
                <c:pt idx="33">
                  <c:v>26.710021999999999</c:v>
                </c:pt>
                <c:pt idx="34">
                  <c:v>26.710322999999999</c:v>
                </c:pt>
                <c:pt idx="35">
                  <c:v>26.710726000000001</c:v>
                </c:pt>
                <c:pt idx="36">
                  <c:v>26.715769000000002</c:v>
                </c:pt>
                <c:pt idx="37">
                  <c:v>26.715843</c:v>
                </c:pt>
                <c:pt idx="38">
                  <c:v>26.715852999999999</c:v>
                </c:pt>
                <c:pt idx="39">
                  <c:v>26.715862999999999</c:v>
                </c:pt>
                <c:pt idx="40">
                  <c:v>26.727467999999998</c:v>
                </c:pt>
                <c:pt idx="41">
                  <c:v>26.727492000000002</c:v>
                </c:pt>
                <c:pt idx="42">
                  <c:v>26.727561999999999</c:v>
                </c:pt>
                <c:pt idx="43">
                  <c:v>26.751999999999999</c:v>
                </c:pt>
                <c:pt idx="44">
                  <c:v>26.793498</c:v>
                </c:pt>
                <c:pt idx="45">
                  <c:v>26.802911999999999</c:v>
                </c:pt>
                <c:pt idx="46">
                  <c:v>26.815936000000001</c:v>
                </c:pt>
                <c:pt idx="47">
                  <c:v>26.816958</c:v>
                </c:pt>
                <c:pt idx="48">
                  <c:v>26.817496999999999</c:v>
                </c:pt>
                <c:pt idx="49">
                  <c:v>26.854869000000001</c:v>
                </c:pt>
                <c:pt idx="50">
                  <c:v>26.858653</c:v>
                </c:pt>
                <c:pt idx="51">
                  <c:v>26.858771999999998</c:v>
                </c:pt>
                <c:pt idx="52">
                  <c:v>26.858777</c:v>
                </c:pt>
                <c:pt idx="53">
                  <c:v>27.081378000000001</c:v>
                </c:pt>
                <c:pt idx="54">
                  <c:v>27.096965000000001</c:v>
                </c:pt>
                <c:pt idx="55">
                  <c:v>27.114653000000001</c:v>
                </c:pt>
                <c:pt idx="56">
                  <c:v>27.116683999999999</c:v>
                </c:pt>
                <c:pt idx="57">
                  <c:v>27.116686999999999</c:v>
                </c:pt>
                <c:pt idx="58">
                  <c:v>27.116796999999998</c:v>
                </c:pt>
                <c:pt idx="59">
                  <c:v>27.149076999999998</c:v>
                </c:pt>
                <c:pt idx="60">
                  <c:v>27.160837000000001</c:v>
                </c:pt>
                <c:pt idx="61">
                  <c:v>27.160837000000001</c:v>
                </c:pt>
                <c:pt idx="62">
                  <c:v>27.160879999999999</c:v>
                </c:pt>
                <c:pt idx="63">
                  <c:v>27.160920000000001</c:v>
                </c:pt>
                <c:pt idx="64">
                  <c:v>27.160920000000001</c:v>
                </c:pt>
                <c:pt idx="65">
                  <c:v>27.160920000000001</c:v>
                </c:pt>
                <c:pt idx="66">
                  <c:v>27.161313</c:v>
                </c:pt>
                <c:pt idx="67">
                  <c:v>51.441512000000003</c:v>
                </c:pt>
                <c:pt idx="68">
                  <c:v>51.441647000000003</c:v>
                </c:pt>
              </c:numCache>
            </c:numRef>
          </c:yVal>
          <c:smooth val="0"/>
        </c:ser>
        <c:dLbls>
          <c:showLegendKey val="0"/>
          <c:showVal val="0"/>
          <c:showCatName val="0"/>
          <c:showSerName val="0"/>
          <c:showPercent val="0"/>
          <c:showBubbleSize val="0"/>
        </c:dLbls>
        <c:axId val="156493696"/>
        <c:axId val="156495872"/>
      </c:scatterChart>
      <c:valAx>
        <c:axId val="156493696"/>
        <c:scaling>
          <c:orientation val="minMax"/>
        </c:scaling>
        <c:delete val="0"/>
        <c:axPos val="b"/>
        <c:title>
          <c:tx>
            <c:rich>
              <a:bodyPr/>
              <a:lstStyle/>
              <a:p>
                <a:pPr>
                  <a:defRPr/>
                </a:pPr>
                <a:r>
                  <a:rPr lang="en-GB"/>
                  <a:t>Subgroup #</a:t>
                </a:r>
              </a:p>
            </c:rich>
          </c:tx>
          <c:layout/>
          <c:overlay val="0"/>
        </c:title>
        <c:numFmt formatCode="General" sourceLinked="1"/>
        <c:majorTickMark val="out"/>
        <c:minorTickMark val="none"/>
        <c:tickLblPos val="nextTo"/>
        <c:crossAx val="156495872"/>
        <c:crosses val="autoZero"/>
        <c:crossBetween val="midCat"/>
      </c:valAx>
      <c:valAx>
        <c:axId val="156495872"/>
        <c:scaling>
          <c:orientation val="minMax"/>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564936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0240594925631"/>
          <c:y val="0.10232648002333042"/>
          <c:w val="0.66704024496937886"/>
          <c:h val="0.73444808982210552"/>
        </c:manualLayout>
      </c:layout>
      <c:scatterChart>
        <c:scatterStyle val="lineMarker"/>
        <c:varyColors val="0"/>
        <c:ser>
          <c:idx val="0"/>
          <c:order val="0"/>
          <c:tx>
            <c:v>rwp min</c:v>
          </c:tx>
          <c:spPr>
            <a:ln w="28575">
              <a:noFill/>
            </a:ln>
          </c:spPr>
          <c:xVal>
            <c:numRef>
              <c:f>Sheet1!$D$2:$D$70</c:f>
              <c:numCache>
                <c:formatCode>General</c:formatCode>
                <c:ptCount val="6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numCache>
            </c:numRef>
          </c:xVal>
          <c:yVal>
            <c:numRef>
              <c:f>Sheet1!$C$2:$C$70</c:f>
              <c:numCache>
                <c:formatCode>General</c:formatCode>
                <c:ptCount val="69"/>
                <c:pt idx="0">
                  <c:v>10.884779999999999</c:v>
                </c:pt>
                <c:pt idx="1">
                  <c:v>10.884957999999999</c:v>
                </c:pt>
                <c:pt idx="2">
                  <c:v>10.884971999999999</c:v>
                </c:pt>
                <c:pt idx="3">
                  <c:v>10.88541</c:v>
                </c:pt>
                <c:pt idx="4">
                  <c:v>10.889149</c:v>
                </c:pt>
                <c:pt idx="5">
                  <c:v>10.906687</c:v>
                </c:pt>
                <c:pt idx="6">
                  <c:v>10.906764000000001</c:v>
                </c:pt>
                <c:pt idx="7">
                  <c:v>10.907043</c:v>
                </c:pt>
                <c:pt idx="8">
                  <c:v>10.955966</c:v>
                </c:pt>
                <c:pt idx="9">
                  <c:v>10.957259000000001</c:v>
                </c:pt>
                <c:pt idx="10">
                  <c:v>10.961515</c:v>
                </c:pt>
                <c:pt idx="11">
                  <c:v>10.963291</c:v>
                </c:pt>
                <c:pt idx="12">
                  <c:v>10.963291999999999</c:v>
                </c:pt>
                <c:pt idx="13">
                  <c:v>10.963346</c:v>
                </c:pt>
                <c:pt idx="14">
                  <c:v>10.96335</c:v>
                </c:pt>
                <c:pt idx="15">
                  <c:v>10.963367</c:v>
                </c:pt>
                <c:pt idx="16">
                  <c:v>26.234956</c:v>
                </c:pt>
                <c:pt idx="17">
                  <c:v>26.287814000000001</c:v>
                </c:pt>
                <c:pt idx="18">
                  <c:v>26.294142999999998</c:v>
                </c:pt>
                <c:pt idx="19">
                  <c:v>26.316980000000001</c:v>
                </c:pt>
                <c:pt idx="20">
                  <c:v>26.386862000000001</c:v>
                </c:pt>
                <c:pt idx="21">
                  <c:v>26.386865</c:v>
                </c:pt>
                <c:pt idx="22">
                  <c:v>26.401539</c:v>
                </c:pt>
                <c:pt idx="23">
                  <c:v>26.434508000000001</c:v>
                </c:pt>
                <c:pt idx="24">
                  <c:v>26.434621</c:v>
                </c:pt>
                <c:pt idx="25">
                  <c:v>26.506782000000001</c:v>
                </c:pt>
                <c:pt idx="26">
                  <c:v>26.534157</c:v>
                </c:pt>
                <c:pt idx="27">
                  <c:v>26.534161999999998</c:v>
                </c:pt>
                <c:pt idx="28">
                  <c:v>26.646131</c:v>
                </c:pt>
                <c:pt idx="29">
                  <c:v>26.656345000000002</c:v>
                </c:pt>
                <c:pt idx="30">
                  <c:v>26.665320999999999</c:v>
                </c:pt>
                <c:pt idx="31">
                  <c:v>26.709192000000002</c:v>
                </c:pt>
                <c:pt idx="32">
                  <c:v>26.710014000000001</c:v>
                </c:pt>
                <c:pt idx="33">
                  <c:v>26.710021999999999</c:v>
                </c:pt>
                <c:pt idx="34">
                  <c:v>26.710322999999999</c:v>
                </c:pt>
                <c:pt idx="35">
                  <c:v>26.710726000000001</c:v>
                </c:pt>
                <c:pt idx="36">
                  <c:v>26.715769000000002</c:v>
                </c:pt>
                <c:pt idx="37">
                  <c:v>26.715843</c:v>
                </c:pt>
                <c:pt idx="38">
                  <c:v>26.715852999999999</c:v>
                </c:pt>
                <c:pt idx="39">
                  <c:v>26.715862999999999</c:v>
                </c:pt>
                <c:pt idx="40">
                  <c:v>26.727467999999998</c:v>
                </c:pt>
                <c:pt idx="41">
                  <c:v>26.727492000000002</c:v>
                </c:pt>
                <c:pt idx="42">
                  <c:v>26.727561999999999</c:v>
                </c:pt>
                <c:pt idx="43">
                  <c:v>26.751999999999999</c:v>
                </c:pt>
                <c:pt idx="44">
                  <c:v>26.793498</c:v>
                </c:pt>
                <c:pt idx="45">
                  <c:v>26.802911999999999</c:v>
                </c:pt>
                <c:pt idx="46">
                  <c:v>26.815936000000001</c:v>
                </c:pt>
                <c:pt idx="47">
                  <c:v>26.816958</c:v>
                </c:pt>
                <c:pt idx="48">
                  <c:v>26.817496999999999</c:v>
                </c:pt>
                <c:pt idx="49">
                  <c:v>26.854869000000001</c:v>
                </c:pt>
                <c:pt idx="50">
                  <c:v>26.858653</c:v>
                </c:pt>
                <c:pt idx="51">
                  <c:v>26.858771999999998</c:v>
                </c:pt>
                <c:pt idx="52">
                  <c:v>26.858777</c:v>
                </c:pt>
                <c:pt idx="53">
                  <c:v>27.081378000000001</c:v>
                </c:pt>
                <c:pt idx="54">
                  <c:v>27.096965000000001</c:v>
                </c:pt>
                <c:pt idx="55">
                  <c:v>27.114653000000001</c:v>
                </c:pt>
                <c:pt idx="56">
                  <c:v>27.116683999999999</c:v>
                </c:pt>
                <c:pt idx="57">
                  <c:v>27.116686999999999</c:v>
                </c:pt>
                <c:pt idx="58">
                  <c:v>27.116796999999998</c:v>
                </c:pt>
                <c:pt idx="59">
                  <c:v>27.149076999999998</c:v>
                </c:pt>
                <c:pt idx="60">
                  <c:v>27.160837000000001</c:v>
                </c:pt>
                <c:pt idx="61">
                  <c:v>27.160837000000001</c:v>
                </c:pt>
                <c:pt idx="62">
                  <c:v>27.160879999999999</c:v>
                </c:pt>
                <c:pt idx="63">
                  <c:v>27.160920000000001</c:v>
                </c:pt>
                <c:pt idx="64">
                  <c:v>27.160920000000001</c:v>
                </c:pt>
                <c:pt idx="65">
                  <c:v>27.160920000000001</c:v>
                </c:pt>
                <c:pt idx="66">
                  <c:v>27.161313</c:v>
                </c:pt>
                <c:pt idx="67">
                  <c:v>51.441512000000003</c:v>
                </c:pt>
                <c:pt idx="68">
                  <c:v>51.441647000000003</c:v>
                </c:pt>
              </c:numCache>
            </c:numRef>
          </c:yVal>
          <c:smooth val="0"/>
        </c:ser>
        <c:dLbls>
          <c:showLegendKey val="0"/>
          <c:showVal val="0"/>
          <c:showCatName val="0"/>
          <c:showSerName val="0"/>
          <c:showPercent val="0"/>
          <c:showBubbleSize val="0"/>
        </c:dLbls>
        <c:axId val="157040640"/>
        <c:axId val="157042560"/>
      </c:scatterChart>
      <c:valAx>
        <c:axId val="157040640"/>
        <c:scaling>
          <c:orientation val="minMax"/>
        </c:scaling>
        <c:delete val="0"/>
        <c:axPos val="b"/>
        <c:title>
          <c:tx>
            <c:rich>
              <a:bodyPr/>
              <a:lstStyle/>
              <a:p>
                <a:pPr>
                  <a:defRPr/>
                </a:pPr>
                <a:r>
                  <a:rPr lang="en-GB"/>
                  <a:t>Rank</a:t>
                </a:r>
              </a:p>
            </c:rich>
          </c:tx>
          <c:layout/>
          <c:overlay val="0"/>
        </c:title>
        <c:numFmt formatCode="General" sourceLinked="1"/>
        <c:majorTickMark val="out"/>
        <c:minorTickMark val="none"/>
        <c:tickLblPos val="nextTo"/>
        <c:crossAx val="157042560"/>
        <c:crosses val="autoZero"/>
        <c:crossBetween val="midCat"/>
      </c:valAx>
      <c:valAx>
        <c:axId val="157042560"/>
        <c:scaling>
          <c:orientation val="minMax"/>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57040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rwp min</c:v>
          </c:tx>
          <c:spPr>
            <a:ln w="28575">
              <a:noFill/>
            </a:ln>
          </c:spPr>
          <c:xVal>
            <c:numRef>
              <c:f>Sheet1!$D$2:$D$70</c:f>
              <c:numCache>
                <c:formatCode>General</c:formatCode>
                <c:ptCount val="6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numCache>
            </c:numRef>
          </c:xVal>
          <c:yVal>
            <c:numRef>
              <c:f>Sheet1!$C$2:$C$70</c:f>
              <c:numCache>
                <c:formatCode>General</c:formatCode>
                <c:ptCount val="69"/>
                <c:pt idx="0">
                  <c:v>10.884779999999999</c:v>
                </c:pt>
                <c:pt idx="1">
                  <c:v>10.884957999999999</c:v>
                </c:pt>
                <c:pt idx="2">
                  <c:v>10.884971999999999</c:v>
                </c:pt>
                <c:pt idx="3">
                  <c:v>10.88541</c:v>
                </c:pt>
                <c:pt idx="4">
                  <c:v>10.889149</c:v>
                </c:pt>
                <c:pt idx="5">
                  <c:v>10.906687</c:v>
                </c:pt>
                <c:pt idx="6">
                  <c:v>10.906764000000001</c:v>
                </c:pt>
                <c:pt idx="7">
                  <c:v>10.907043</c:v>
                </c:pt>
                <c:pt idx="8">
                  <c:v>10.955966</c:v>
                </c:pt>
                <c:pt idx="9">
                  <c:v>10.957259000000001</c:v>
                </c:pt>
                <c:pt idx="10">
                  <c:v>10.961515</c:v>
                </c:pt>
                <c:pt idx="11">
                  <c:v>10.963291</c:v>
                </c:pt>
                <c:pt idx="12">
                  <c:v>10.963291999999999</c:v>
                </c:pt>
                <c:pt idx="13">
                  <c:v>10.963346</c:v>
                </c:pt>
                <c:pt idx="14">
                  <c:v>10.96335</c:v>
                </c:pt>
                <c:pt idx="15">
                  <c:v>10.963367</c:v>
                </c:pt>
                <c:pt idx="16">
                  <c:v>26.234956</c:v>
                </c:pt>
                <c:pt idx="17">
                  <c:v>26.287814000000001</c:v>
                </c:pt>
                <c:pt idx="18">
                  <c:v>26.294142999999998</c:v>
                </c:pt>
                <c:pt idx="19">
                  <c:v>26.316980000000001</c:v>
                </c:pt>
                <c:pt idx="20">
                  <c:v>26.386862000000001</c:v>
                </c:pt>
                <c:pt idx="21">
                  <c:v>26.386865</c:v>
                </c:pt>
                <c:pt idx="22">
                  <c:v>26.401539</c:v>
                </c:pt>
                <c:pt idx="23">
                  <c:v>26.434508000000001</c:v>
                </c:pt>
                <c:pt idx="24">
                  <c:v>26.434621</c:v>
                </c:pt>
                <c:pt idx="25">
                  <c:v>26.506782000000001</c:v>
                </c:pt>
                <c:pt idx="26">
                  <c:v>26.534157</c:v>
                </c:pt>
                <c:pt idx="27">
                  <c:v>26.534161999999998</c:v>
                </c:pt>
                <c:pt idx="28">
                  <c:v>26.646131</c:v>
                </c:pt>
                <c:pt idx="29">
                  <c:v>26.656345000000002</c:v>
                </c:pt>
                <c:pt idx="30">
                  <c:v>26.665320999999999</c:v>
                </c:pt>
                <c:pt idx="31">
                  <c:v>26.709192000000002</c:v>
                </c:pt>
                <c:pt idx="32">
                  <c:v>26.710014000000001</c:v>
                </c:pt>
                <c:pt idx="33">
                  <c:v>26.710021999999999</c:v>
                </c:pt>
                <c:pt idx="34">
                  <c:v>26.710322999999999</c:v>
                </c:pt>
                <c:pt idx="35">
                  <c:v>26.710726000000001</c:v>
                </c:pt>
                <c:pt idx="36">
                  <c:v>26.715769000000002</c:v>
                </c:pt>
                <c:pt idx="37">
                  <c:v>26.715843</c:v>
                </c:pt>
                <c:pt idx="38">
                  <c:v>26.715852999999999</c:v>
                </c:pt>
                <c:pt idx="39">
                  <c:v>26.715862999999999</c:v>
                </c:pt>
                <c:pt idx="40">
                  <c:v>26.727467999999998</c:v>
                </c:pt>
                <c:pt idx="41">
                  <c:v>26.727492000000002</c:v>
                </c:pt>
                <c:pt idx="42">
                  <c:v>26.727561999999999</c:v>
                </c:pt>
                <c:pt idx="43">
                  <c:v>26.751999999999999</c:v>
                </c:pt>
                <c:pt idx="44">
                  <c:v>26.793498</c:v>
                </c:pt>
                <c:pt idx="45">
                  <c:v>26.802911999999999</c:v>
                </c:pt>
                <c:pt idx="46">
                  <c:v>26.815936000000001</c:v>
                </c:pt>
                <c:pt idx="47">
                  <c:v>26.816958</c:v>
                </c:pt>
                <c:pt idx="48">
                  <c:v>26.817496999999999</c:v>
                </c:pt>
                <c:pt idx="49">
                  <c:v>26.854869000000001</c:v>
                </c:pt>
                <c:pt idx="50">
                  <c:v>26.858653</c:v>
                </c:pt>
                <c:pt idx="51">
                  <c:v>26.858771999999998</c:v>
                </c:pt>
                <c:pt idx="52">
                  <c:v>26.858777</c:v>
                </c:pt>
                <c:pt idx="53">
                  <c:v>27.081378000000001</c:v>
                </c:pt>
                <c:pt idx="54">
                  <c:v>27.096965000000001</c:v>
                </c:pt>
                <c:pt idx="55">
                  <c:v>27.114653000000001</c:v>
                </c:pt>
                <c:pt idx="56">
                  <c:v>27.116683999999999</c:v>
                </c:pt>
                <c:pt idx="57">
                  <c:v>27.116686999999999</c:v>
                </c:pt>
                <c:pt idx="58">
                  <c:v>27.116796999999998</c:v>
                </c:pt>
                <c:pt idx="59">
                  <c:v>27.149076999999998</c:v>
                </c:pt>
                <c:pt idx="60">
                  <c:v>27.160837000000001</c:v>
                </c:pt>
                <c:pt idx="61">
                  <c:v>27.160837000000001</c:v>
                </c:pt>
                <c:pt idx="62">
                  <c:v>27.160879999999999</c:v>
                </c:pt>
                <c:pt idx="63">
                  <c:v>27.160920000000001</c:v>
                </c:pt>
                <c:pt idx="64">
                  <c:v>27.160920000000001</c:v>
                </c:pt>
                <c:pt idx="65">
                  <c:v>27.160920000000001</c:v>
                </c:pt>
                <c:pt idx="66">
                  <c:v>27.161313</c:v>
                </c:pt>
                <c:pt idx="67">
                  <c:v>51.441512000000003</c:v>
                </c:pt>
                <c:pt idx="68">
                  <c:v>51.441647000000003</c:v>
                </c:pt>
              </c:numCache>
            </c:numRef>
          </c:yVal>
          <c:smooth val="0"/>
        </c:ser>
        <c:dLbls>
          <c:showLegendKey val="0"/>
          <c:showVal val="0"/>
          <c:showCatName val="0"/>
          <c:showSerName val="0"/>
          <c:showPercent val="0"/>
          <c:showBubbleSize val="0"/>
        </c:dLbls>
        <c:axId val="157063040"/>
        <c:axId val="157089792"/>
      </c:scatterChart>
      <c:valAx>
        <c:axId val="157063040"/>
        <c:scaling>
          <c:orientation val="minMax"/>
          <c:max val="17"/>
          <c:min val="0"/>
        </c:scaling>
        <c:delete val="0"/>
        <c:axPos val="b"/>
        <c:title>
          <c:tx>
            <c:rich>
              <a:bodyPr/>
              <a:lstStyle/>
              <a:p>
                <a:pPr>
                  <a:defRPr/>
                </a:pPr>
                <a:r>
                  <a:rPr lang="en-GB"/>
                  <a:t>Rank</a:t>
                </a:r>
              </a:p>
            </c:rich>
          </c:tx>
          <c:layout/>
          <c:overlay val="0"/>
        </c:title>
        <c:numFmt formatCode="General" sourceLinked="1"/>
        <c:majorTickMark val="out"/>
        <c:minorTickMark val="none"/>
        <c:tickLblPos val="nextTo"/>
        <c:crossAx val="157089792"/>
        <c:crosses val="autoZero"/>
        <c:crossBetween val="midCat"/>
      </c:valAx>
      <c:valAx>
        <c:axId val="157089792"/>
        <c:scaling>
          <c:orientation val="minMax"/>
          <c:max val="11"/>
          <c:min val="10.8"/>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57063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rwp min</c:v>
          </c:tx>
          <c:spPr>
            <a:ln w="28575">
              <a:noFill/>
            </a:ln>
          </c:spPr>
          <c:xVal>
            <c:numRef>
              <c:f>Sheet1!$M$2:$M$70</c:f>
              <c:numCache>
                <c:formatCode>General</c:formatCode>
                <c:ptCount val="69"/>
                <c:pt idx="0">
                  <c:v>8</c:v>
                </c:pt>
                <c:pt idx="1">
                  <c:v>9</c:v>
                </c:pt>
                <c:pt idx="2">
                  <c:v>5</c:v>
                </c:pt>
                <c:pt idx="3">
                  <c:v>9</c:v>
                </c:pt>
                <c:pt idx="4">
                  <c:v>16</c:v>
                </c:pt>
                <c:pt idx="5">
                  <c:v>9</c:v>
                </c:pt>
                <c:pt idx="6">
                  <c:v>5</c:v>
                </c:pt>
                <c:pt idx="7">
                  <c:v>9</c:v>
                </c:pt>
                <c:pt idx="8">
                  <c:v>8</c:v>
                </c:pt>
                <c:pt idx="9">
                  <c:v>14</c:v>
                </c:pt>
                <c:pt idx="10">
                  <c:v>8</c:v>
                </c:pt>
                <c:pt idx="11">
                  <c:v>6</c:v>
                </c:pt>
                <c:pt idx="12">
                  <c:v>6</c:v>
                </c:pt>
                <c:pt idx="13">
                  <c:v>4</c:v>
                </c:pt>
                <c:pt idx="14">
                  <c:v>4</c:v>
                </c:pt>
                <c:pt idx="15">
                  <c:v>4</c:v>
                </c:pt>
                <c:pt idx="16">
                  <c:v>9</c:v>
                </c:pt>
                <c:pt idx="17">
                  <c:v>9</c:v>
                </c:pt>
                <c:pt idx="18">
                  <c:v>8</c:v>
                </c:pt>
                <c:pt idx="19">
                  <c:v>10</c:v>
                </c:pt>
                <c:pt idx="20">
                  <c:v>8</c:v>
                </c:pt>
                <c:pt idx="21">
                  <c:v>8</c:v>
                </c:pt>
                <c:pt idx="22">
                  <c:v>7</c:v>
                </c:pt>
                <c:pt idx="23">
                  <c:v>7</c:v>
                </c:pt>
                <c:pt idx="24">
                  <c:v>6</c:v>
                </c:pt>
                <c:pt idx="25">
                  <c:v>8</c:v>
                </c:pt>
                <c:pt idx="26">
                  <c:v>6</c:v>
                </c:pt>
                <c:pt idx="27">
                  <c:v>6</c:v>
                </c:pt>
                <c:pt idx="28">
                  <c:v>5</c:v>
                </c:pt>
                <c:pt idx="29">
                  <c:v>5</c:v>
                </c:pt>
                <c:pt idx="30">
                  <c:v>6</c:v>
                </c:pt>
                <c:pt idx="31">
                  <c:v>5</c:v>
                </c:pt>
                <c:pt idx="32">
                  <c:v>3</c:v>
                </c:pt>
                <c:pt idx="33">
                  <c:v>3</c:v>
                </c:pt>
                <c:pt idx="34">
                  <c:v>3</c:v>
                </c:pt>
                <c:pt idx="35">
                  <c:v>3</c:v>
                </c:pt>
                <c:pt idx="36">
                  <c:v>4</c:v>
                </c:pt>
                <c:pt idx="37">
                  <c:v>4</c:v>
                </c:pt>
                <c:pt idx="38">
                  <c:v>6</c:v>
                </c:pt>
                <c:pt idx="39">
                  <c:v>4</c:v>
                </c:pt>
                <c:pt idx="40">
                  <c:v>5</c:v>
                </c:pt>
                <c:pt idx="41">
                  <c:v>5</c:v>
                </c:pt>
                <c:pt idx="42">
                  <c:v>5</c:v>
                </c:pt>
                <c:pt idx="43">
                  <c:v>5</c:v>
                </c:pt>
                <c:pt idx="44">
                  <c:v>4</c:v>
                </c:pt>
                <c:pt idx="45">
                  <c:v>5</c:v>
                </c:pt>
                <c:pt idx="46">
                  <c:v>4</c:v>
                </c:pt>
                <c:pt idx="47">
                  <c:v>4</c:v>
                </c:pt>
                <c:pt idx="48">
                  <c:v>4</c:v>
                </c:pt>
                <c:pt idx="49">
                  <c:v>4</c:v>
                </c:pt>
                <c:pt idx="50">
                  <c:v>3</c:v>
                </c:pt>
                <c:pt idx="51">
                  <c:v>3</c:v>
                </c:pt>
                <c:pt idx="52">
                  <c:v>3</c:v>
                </c:pt>
                <c:pt idx="53">
                  <c:v>4</c:v>
                </c:pt>
                <c:pt idx="54">
                  <c:v>3</c:v>
                </c:pt>
                <c:pt idx="55">
                  <c:v>4</c:v>
                </c:pt>
                <c:pt idx="56">
                  <c:v>3</c:v>
                </c:pt>
                <c:pt idx="57">
                  <c:v>3</c:v>
                </c:pt>
                <c:pt idx="58">
                  <c:v>3</c:v>
                </c:pt>
                <c:pt idx="59">
                  <c:v>3</c:v>
                </c:pt>
                <c:pt idx="60">
                  <c:v>2</c:v>
                </c:pt>
                <c:pt idx="61">
                  <c:v>2</c:v>
                </c:pt>
                <c:pt idx="62">
                  <c:v>2</c:v>
                </c:pt>
                <c:pt idx="63">
                  <c:v>2</c:v>
                </c:pt>
                <c:pt idx="64">
                  <c:v>2</c:v>
                </c:pt>
                <c:pt idx="65">
                  <c:v>2</c:v>
                </c:pt>
                <c:pt idx="66">
                  <c:v>2</c:v>
                </c:pt>
                <c:pt idx="67">
                  <c:v>2</c:v>
                </c:pt>
                <c:pt idx="68">
                  <c:v>2</c:v>
                </c:pt>
              </c:numCache>
            </c:numRef>
          </c:xVal>
          <c:yVal>
            <c:numRef>
              <c:f>Sheet1!$C$2:$C$70</c:f>
              <c:numCache>
                <c:formatCode>General</c:formatCode>
                <c:ptCount val="69"/>
                <c:pt idx="0">
                  <c:v>10.884779999999999</c:v>
                </c:pt>
                <c:pt idx="1">
                  <c:v>10.884957999999999</c:v>
                </c:pt>
                <c:pt idx="2">
                  <c:v>10.884971999999999</c:v>
                </c:pt>
                <c:pt idx="3">
                  <c:v>10.88541</c:v>
                </c:pt>
                <c:pt idx="4">
                  <c:v>10.889149</c:v>
                </c:pt>
                <c:pt idx="5">
                  <c:v>10.906687</c:v>
                </c:pt>
                <c:pt idx="6">
                  <c:v>10.906764000000001</c:v>
                </c:pt>
                <c:pt idx="7">
                  <c:v>10.907043</c:v>
                </c:pt>
                <c:pt idx="8">
                  <c:v>10.955966</c:v>
                </c:pt>
                <c:pt idx="9">
                  <c:v>10.957259000000001</c:v>
                </c:pt>
                <c:pt idx="10">
                  <c:v>10.961515</c:v>
                </c:pt>
                <c:pt idx="11">
                  <c:v>10.963291</c:v>
                </c:pt>
                <c:pt idx="12">
                  <c:v>10.963291999999999</c:v>
                </c:pt>
                <c:pt idx="13">
                  <c:v>10.963346</c:v>
                </c:pt>
                <c:pt idx="14">
                  <c:v>10.96335</c:v>
                </c:pt>
                <c:pt idx="15">
                  <c:v>10.963367</c:v>
                </c:pt>
                <c:pt idx="16">
                  <c:v>26.234956</c:v>
                </c:pt>
                <c:pt idx="17">
                  <c:v>26.287814000000001</c:v>
                </c:pt>
                <c:pt idx="18">
                  <c:v>26.294142999999998</c:v>
                </c:pt>
                <c:pt idx="19">
                  <c:v>26.316980000000001</c:v>
                </c:pt>
                <c:pt idx="20">
                  <c:v>26.386862000000001</c:v>
                </c:pt>
                <c:pt idx="21">
                  <c:v>26.386865</c:v>
                </c:pt>
                <c:pt idx="22">
                  <c:v>26.401539</c:v>
                </c:pt>
                <c:pt idx="23">
                  <c:v>26.434508000000001</c:v>
                </c:pt>
                <c:pt idx="24">
                  <c:v>26.434621</c:v>
                </c:pt>
                <c:pt idx="25">
                  <c:v>26.506782000000001</c:v>
                </c:pt>
                <c:pt idx="26">
                  <c:v>26.534157</c:v>
                </c:pt>
                <c:pt idx="27">
                  <c:v>26.534161999999998</c:v>
                </c:pt>
                <c:pt idx="28">
                  <c:v>26.646131</c:v>
                </c:pt>
                <c:pt idx="29">
                  <c:v>26.656345000000002</c:v>
                </c:pt>
                <c:pt idx="30">
                  <c:v>26.665320999999999</c:v>
                </c:pt>
                <c:pt idx="31">
                  <c:v>26.709192000000002</c:v>
                </c:pt>
                <c:pt idx="32">
                  <c:v>26.710014000000001</c:v>
                </c:pt>
                <c:pt idx="33">
                  <c:v>26.710021999999999</c:v>
                </c:pt>
                <c:pt idx="34">
                  <c:v>26.710322999999999</c:v>
                </c:pt>
                <c:pt idx="35">
                  <c:v>26.710726000000001</c:v>
                </c:pt>
                <c:pt idx="36">
                  <c:v>26.715769000000002</c:v>
                </c:pt>
                <c:pt idx="37">
                  <c:v>26.715843</c:v>
                </c:pt>
                <c:pt idx="38">
                  <c:v>26.715852999999999</c:v>
                </c:pt>
                <c:pt idx="39">
                  <c:v>26.715862999999999</c:v>
                </c:pt>
                <c:pt idx="40">
                  <c:v>26.727467999999998</c:v>
                </c:pt>
                <c:pt idx="41">
                  <c:v>26.727492000000002</c:v>
                </c:pt>
                <c:pt idx="42">
                  <c:v>26.727561999999999</c:v>
                </c:pt>
                <c:pt idx="43">
                  <c:v>26.751999999999999</c:v>
                </c:pt>
                <c:pt idx="44">
                  <c:v>26.793498</c:v>
                </c:pt>
                <c:pt idx="45">
                  <c:v>26.802911999999999</c:v>
                </c:pt>
                <c:pt idx="46">
                  <c:v>26.815936000000001</c:v>
                </c:pt>
                <c:pt idx="47">
                  <c:v>26.816958</c:v>
                </c:pt>
                <c:pt idx="48">
                  <c:v>26.817496999999999</c:v>
                </c:pt>
                <c:pt idx="49">
                  <c:v>26.854869000000001</c:v>
                </c:pt>
                <c:pt idx="50">
                  <c:v>26.858653</c:v>
                </c:pt>
                <c:pt idx="51">
                  <c:v>26.858771999999998</c:v>
                </c:pt>
                <c:pt idx="52">
                  <c:v>26.858777</c:v>
                </c:pt>
                <c:pt idx="53">
                  <c:v>27.081378000000001</c:v>
                </c:pt>
                <c:pt idx="54">
                  <c:v>27.096965000000001</c:v>
                </c:pt>
                <c:pt idx="55">
                  <c:v>27.114653000000001</c:v>
                </c:pt>
                <c:pt idx="56">
                  <c:v>27.116683999999999</c:v>
                </c:pt>
                <c:pt idx="57">
                  <c:v>27.116686999999999</c:v>
                </c:pt>
                <c:pt idx="58">
                  <c:v>27.116796999999998</c:v>
                </c:pt>
                <c:pt idx="59">
                  <c:v>27.149076999999998</c:v>
                </c:pt>
                <c:pt idx="60">
                  <c:v>27.160837000000001</c:v>
                </c:pt>
                <c:pt idx="61">
                  <c:v>27.160837000000001</c:v>
                </c:pt>
                <c:pt idx="62">
                  <c:v>27.160879999999999</c:v>
                </c:pt>
                <c:pt idx="63">
                  <c:v>27.160920000000001</c:v>
                </c:pt>
                <c:pt idx="64">
                  <c:v>27.160920000000001</c:v>
                </c:pt>
                <c:pt idx="65">
                  <c:v>27.160920000000001</c:v>
                </c:pt>
                <c:pt idx="66">
                  <c:v>27.161313</c:v>
                </c:pt>
                <c:pt idx="67">
                  <c:v>51.441512000000003</c:v>
                </c:pt>
                <c:pt idx="68">
                  <c:v>51.441647000000003</c:v>
                </c:pt>
              </c:numCache>
            </c:numRef>
          </c:yVal>
          <c:smooth val="0"/>
        </c:ser>
        <c:dLbls>
          <c:showLegendKey val="0"/>
          <c:showVal val="0"/>
          <c:showCatName val="0"/>
          <c:showSerName val="0"/>
          <c:showPercent val="0"/>
          <c:showBubbleSize val="0"/>
        </c:dLbls>
        <c:axId val="157120384"/>
        <c:axId val="157126656"/>
      </c:scatterChart>
      <c:valAx>
        <c:axId val="157120384"/>
        <c:scaling>
          <c:orientation val="minMax"/>
        </c:scaling>
        <c:delete val="0"/>
        <c:axPos val="b"/>
        <c:title>
          <c:tx>
            <c:rich>
              <a:bodyPr/>
              <a:lstStyle/>
              <a:p>
                <a:pPr>
                  <a:defRPr/>
                </a:pPr>
                <a:r>
                  <a:rPr lang="en-GB"/>
                  <a:t># parameters</a:t>
                </a:r>
              </a:p>
            </c:rich>
          </c:tx>
          <c:layout/>
          <c:overlay val="0"/>
        </c:title>
        <c:numFmt formatCode="General" sourceLinked="1"/>
        <c:majorTickMark val="out"/>
        <c:minorTickMark val="none"/>
        <c:tickLblPos val="nextTo"/>
        <c:crossAx val="157126656"/>
        <c:crosses val="autoZero"/>
        <c:crossBetween val="midCat"/>
      </c:valAx>
      <c:valAx>
        <c:axId val="157126656"/>
        <c:scaling>
          <c:orientation val="minMax"/>
          <c:max val="11"/>
          <c:min val="10.8"/>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571203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30</xdr:col>
      <xdr:colOff>509587</xdr:colOff>
      <xdr:row>3</xdr:row>
      <xdr:rowOff>157162</xdr:rowOff>
    </xdr:from>
    <xdr:to>
      <xdr:col>38</xdr:col>
      <xdr:colOff>204787</xdr:colOff>
      <xdr:row>18</xdr:row>
      <xdr:rowOff>42862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109537</xdr:colOff>
      <xdr:row>3</xdr:row>
      <xdr:rowOff>185737</xdr:rowOff>
    </xdr:from>
    <xdr:to>
      <xdr:col>30</xdr:col>
      <xdr:colOff>414337</xdr:colOff>
      <xdr:row>18</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109537</xdr:colOff>
      <xdr:row>18</xdr:row>
      <xdr:rowOff>128587</xdr:rowOff>
    </xdr:from>
    <xdr:to>
      <xdr:col>30</xdr:col>
      <xdr:colOff>414337</xdr:colOff>
      <xdr:row>33</xdr:row>
      <xdr:rowOff>14287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495300</xdr:colOff>
      <xdr:row>18</xdr:row>
      <xdr:rowOff>95250</xdr:rowOff>
    </xdr:from>
    <xdr:to>
      <xdr:col>38</xdr:col>
      <xdr:colOff>190500</xdr:colOff>
      <xdr:row>32</xdr:row>
      <xdr:rowOff>171450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133350</xdr:colOff>
      <xdr:row>4</xdr:row>
      <xdr:rowOff>104775</xdr:rowOff>
    </xdr:from>
    <xdr:to>
      <xdr:col>23</xdr:col>
      <xdr:colOff>438150</xdr:colOff>
      <xdr:row>6</xdr:row>
      <xdr:rowOff>0</xdr:rowOff>
    </xdr:to>
    <xdr:sp macro="" textlink="">
      <xdr:nvSpPr>
        <xdr:cNvPr id="2" name="TextBox 1"/>
        <xdr:cNvSpPr txBox="1"/>
      </xdr:nvSpPr>
      <xdr:spPr>
        <a:xfrm>
          <a:off x="17773650" y="866775"/>
          <a:ext cx="3048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a:t>
          </a:r>
        </a:p>
      </xdr:txBody>
    </xdr:sp>
    <xdr:clientData/>
  </xdr:twoCellAnchor>
  <xdr:twoCellAnchor>
    <xdr:from>
      <xdr:col>23</xdr:col>
      <xdr:colOff>209550</xdr:colOff>
      <xdr:row>19</xdr:row>
      <xdr:rowOff>66675</xdr:rowOff>
    </xdr:from>
    <xdr:to>
      <xdr:col>23</xdr:col>
      <xdr:colOff>514350</xdr:colOff>
      <xdr:row>20</xdr:row>
      <xdr:rowOff>152400</xdr:rowOff>
    </xdr:to>
    <xdr:sp macro="" textlink="">
      <xdr:nvSpPr>
        <xdr:cNvPr id="7" name="TextBox 6"/>
        <xdr:cNvSpPr txBox="1"/>
      </xdr:nvSpPr>
      <xdr:spPr>
        <a:xfrm>
          <a:off x="17849850" y="3686175"/>
          <a:ext cx="3048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a:t>
          </a:r>
        </a:p>
      </xdr:txBody>
    </xdr:sp>
    <xdr:clientData/>
  </xdr:twoCellAnchor>
  <xdr:twoCellAnchor>
    <xdr:from>
      <xdr:col>30</xdr:col>
      <xdr:colOff>523875</xdr:colOff>
      <xdr:row>4</xdr:row>
      <xdr:rowOff>38100</xdr:rowOff>
    </xdr:from>
    <xdr:to>
      <xdr:col>31</xdr:col>
      <xdr:colOff>219075</xdr:colOff>
      <xdr:row>5</xdr:row>
      <xdr:rowOff>123825</xdr:rowOff>
    </xdr:to>
    <xdr:sp macro="" textlink="">
      <xdr:nvSpPr>
        <xdr:cNvPr id="10" name="TextBox 9"/>
        <xdr:cNvSpPr txBox="1"/>
      </xdr:nvSpPr>
      <xdr:spPr>
        <a:xfrm>
          <a:off x="22431375" y="800100"/>
          <a:ext cx="3048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a:t>
          </a:r>
        </a:p>
      </xdr:txBody>
    </xdr:sp>
    <xdr:clientData/>
  </xdr:twoCellAnchor>
  <xdr:twoCellAnchor>
    <xdr:from>
      <xdr:col>30</xdr:col>
      <xdr:colOff>552450</xdr:colOff>
      <xdr:row>19</xdr:row>
      <xdr:rowOff>38100</xdr:rowOff>
    </xdr:from>
    <xdr:to>
      <xdr:col>31</xdr:col>
      <xdr:colOff>247650</xdr:colOff>
      <xdr:row>20</xdr:row>
      <xdr:rowOff>123825</xdr:rowOff>
    </xdr:to>
    <xdr:sp macro="" textlink="">
      <xdr:nvSpPr>
        <xdr:cNvPr id="11" name="TextBox 10"/>
        <xdr:cNvSpPr txBox="1"/>
      </xdr:nvSpPr>
      <xdr:spPr>
        <a:xfrm>
          <a:off x="22459950" y="3657600"/>
          <a:ext cx="3048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a:t>
          </a:r>
        </a:p>
      </xdr:txBody>
    </xdr:sp>
    <xdr:clientData/>
  </xdr:twoCellAnchor>
  <xdr:twoCellAnchor>
    <xdr:from>
      <xdr:col>38</xdr:col>
      <xdr:colOff>295275</xdr:colOff>
      <xdr:row>3</xdr:row>
      <xdr:rowOff>142875</xdr:rowOff>
    </xdr:from>
    <xdr:to>
      <xdr:col>45</xdr:col>
      <xdr:colOff>600075</xdr:colOff>
      <xdr:row>18</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38</xdr:col>
      <xdr:colOff>276225</xdr:colOff>
      <xdr:row>3</xdr:row>
      <xdr:rowOff>171450</xdr:rowOff>
    </xdr:from>
    <xdr:to>
      <xdr:col>38</xdr:col>
      <xdr:colOff>581025</xdr:colOff>
      <xdr:row>5</xdr:row>
      <xdr:rowOff>66675</xdr:rowOff>
    </xdr:to>
    <xdr:sp macro="" textlink="">
      <xdr:nvSpPr>
        <xdr:cNvPr id="14" name="TextBox 13"/>
        <xdr:cNvSpPr txBox="1"/>
      </xdr:nvSpPr>
      <xdr:spPr>
        <a:xfrm>
          <a:off x="27670125" y="742950"/>
          <a:ext cx="3048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a:t>
          </a:r>
        </a:p>
      </xdr:txBody>
    </xdr:sp>
    <xdr:clientData/>
  </xdr:twoCellAnchor>
  <xdr:twoCellAnchor>
    <xdr:from>
      <xdr:col>15</xdr:col>
      <xdr:colOff>571500</xdr:colOff>
      <xdr:row>6</xdr:row>
      <xdr:rowOff>19049</xdr:rowOff>
    </xdr:from>
    <xdr:to>
      <xdr:col>20</xdr:col>
      <xdr:colOff>28575</xdr:colOff>
      <xdr:row>32</xdr:row>
      <xdr:rowOff>85724</xdr:rowOff>
    </xdr:to>
    <xdr:sp macro="" textlink="">
      <xdr:nvSpPr>
        <xdr:cNvPr id="4" name="TextBox 3"/>
        <xdr:cNvSpPr txBox="1"/>
      </xdr:nvSpPr>
      <xdr:spPr>
        <a:xfrm>
          <a:off x="13944600" y="1162049"/>
          <a:ext cx="2505075" cy="501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Maximal Subgroups</a:t>
          </a:r>
          <a:r>
            <a:rPr lang="en-GB" sz="1100" baseline="0"/>
            <a:t> - The maximal subgroups of each subgroup in the tree are listed in the "subgroup tree" output on the ISODISTORT website.</a:t>
          </a:r>
        </a:p>
        <a:p>
          <a:endParaRPr lang="en-GB" sz="1100" baseline="0"/>
        </a:p>
        <a:p>
          <a:r>
            <a:rPr lang="en-GB" sz="1100"/>
            <a:t>Conditional Formatting:</a:t>
          </a:r>
        </a:p>
        <a:p>
          <a:endParaRPr lang="en-GB" sz="1100"/>
        </a:p>
        <a:p>
          <a:r>
            <a:rPr lang="en-GB" sz="1100"/>
            <a:t>In column AQ is a concatenation</a:t>
          </a:r>
          <a:r>
            <a:rPr lang="en-GB" sz="1100" baseline="0"/>
            <a:t> of all the subgroups (column  B) that have appeared in this rower or any lower numbered row. The lists are in grey and should not be changed. To duplicate this arrangement give cell AQ2 "= B2" and then  for cell AQ3 give "= AQ2&amp;","&amp;B3" and then drag down throughout column AQ.</a:t>
          </a:r>
          <a:endParaRPr lang="en-GB" sz="1100"/>
        </a:p>
        <a:p>
          <a:endParaRPr lang="en-GB" sz="1100"/>
        </a:p>
        <a:p>
          <a:r>
            <a:rPr lang="en-GB" sz="1100"/>
            <a:t>These boxes are coloured green when the number in the box</a:t>
          </a:r>
          <a:r>
            <a:rPr lang="en-GB" sz="1100" baseline="0"/>
            <a:t> appears amongst the list of numbers in the corresponding row of column AQ. Otherwise the box is coloured green.</a:t>
          </a:r>
        </a:p>
        <a:p>
          <a:endParaRPr lang="en-GB" sz="1100" baseline="0"/>
        </a:p>
        <a:p>
          <a:r>
            <a:rPr lang="en-GB" sz="1100" baseline="0"/>
            <a:t>The implication is that a box is coloured green when a maximal subgroup is ranked lower than the subgroup in question or red otherwise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2"/>
  <sheetViews>
    <sheetView tabSelected="1" topLeftCell="J1" workbookViewId="0">
      <selection activeCell="D2" sqref="D2:D70"/>
    </sheetView>
  </sheetViews>
  <sheetFormatPr defaultRowHeight="15" x14ac:dyDescent="0.25"/>
  <cols>
    <col min="1" max="1" width="66.85546875" customWidth="1"/>
    <col min="2" max="2" width="14.85546875" customWidth="1"/>
    <col min="13" max="13" width="9.140625" style="7"/>
  </cols>
  <sheetData>
    <row r="1" spans="1:45" x14ac:dyDescent="0.25">
      <c r="A1" s="2" t="s">
        <v>0</v>
      </c>
      <c r="B1" s="2" t="s">
        <v>1</v>
      </c>
      <c r="C1" s="2" t="s">
        <v>2</v>
      </c>
      <c r="D1" s="2" t="s">
        <v>151</v>
      </c>
      <c r="E1" s="2" t="s">
        <v>3</v>
      </c>
      <c r="F1" s="2" t="s">
        <v>4</v>
      </c>
      <c r="G1" s="2" t="s">
        <v>5</v>
      </c>
      <c r="H1" s="2" t="s">
        <v>6</v>
      </c>
      <c r="I1" s="2" t="s">
        <v>7</v>
      </c>
      <c r="J1" s="2" t="s">
        <v>8</v>
      </c>
      <c r="K1" s="2" t="s">
        <v>9</v>
      </c>
      <c r="L1" s="2" t="s">
        <v>11</v>
      </c>
      <c r="M1" s="2" t="s">
        <v>152</v>
      </c>
      <c r="N1" s="2" t="s">
        <v>10</v>
      </c>
      <c r="O1" s="2" t="s">
        <v>150</v>
      </c>
      <c r="AQ1" s="9"/>
      <c r="AR1" s="9"/>
      <c r="AS1" s="9"/>
    </row>
    <row r="2" spans="1:45" x14ac:dyDescent="0.25">
      <c r="A2" s="5" t="s">
        <v>147</v>
      </c>
      <c r="B2" s="3">
        <v>70</v>
      </c>
      <c r="C2" s="12">
        <v>10.884779999999999</v>
      </c>
      <c r="D2" s="12">
        <v>1</v>
      </c>
      <c r="E2" s="12">
        <v>5.2759070000000001</v>
      </c>
      <c r="F2" s="12">
        <v>5.2759070000000001</v>
      </c>
      <c r="G2" s="12">
        <v>7.846247</v>
      </c>
      <c r="H2" s="12">
        <v>90</v>
      </c>
      <c r="I2" s="12">
        <v>90</v>
      </c>
      <c r="J2" s="12">
        <v>90</v>
      </c>
      <c r="K2" s="12">
        <v>218.401849</v>
      </c>
      <c r="L2" s="3">
        <v>6</v>
      </c>
      <c r="M2" s="7">
        <f>L2+2</f>
        <v>8</v>
      </c>
      <c r="N2" s="5" t="s">
        <v>78</v>
      </c>
      <c r="O2" s="5">
        <v>72</v>
      </c>
      <c r="P2" s="3"/>
      <c r="Q2" s="3"/>
      <c r="R2" s="3"/>
      <c r="S2" s="3"/>
      <c r="T2" s="3"/>
      <c r="U2" s="3"/>
      <c r="V2" s="3"/>
      <c r="W2" s="3"/>
      <c r="X2" s="3"/>
      <c r="Y2" s="3"/>
      <c r="Z2" s="3"/>
      <c r="AA2" s="3"/>
      <c r="AB2" s="3"/>
      <c r="AC2" s="3"/>
      <c r="AQ2" s="9">
        <f>B2</f>
        <v>70</v>
      </c>
      <c r="AR2" s="9"/>
      <c r="AS2" s="9"/>
    </row>
    <row r="3" spans="1:45" x14ac:dyDescent="0.25">
      <c r="A3" s="1" t="s">
        <v>138</v>
      </c>
      <c r="B3" s="8">
        <v>61</v>
      </c>
      <c r="C3" s="12">
        <v>10.884957999999999</v>
      </c>
      <c r="D3" s="12">
        <v>2</v>
      </c>
      <c r="E3" s="12">
        <v>5.2759070000000001</v>
      </c>
      <c r="F3" s="12">
        <v>5.2759070000000001</v>
      </c>
      <c r="G3" s="12">
        <v>7.8462459999999998</v>
      </c>
      <c r="H3" s="12">
        <v>90</v>
      </c>
      <c r="I3" s="12">
        <v>90</v>
      </c>
      <c r="J3" s="12">
        <v>90</v>
      </c>
      <c r="K3" s="12">
        <v>218.401792</v>
      </c>
      <c r="L3" s="8">
        <v>7</v>
      </c>
      <c r="M3" s="7">
        <f>L3+2</f>
        <v>9</v>
      </c>
      <c r="N3" s="1" t="s">
        <v>69</v>
      </c>
      <c r="O3" s="1">
        <v>72</v>
      </c>
      <c r="P3" s="8"/>
      <c r="Q3" s="8"/>
      <c r="R3" s="8"/>
      <c r="S3" s="8"/>
      <c r="T3" s="8"/>
      <c r="U3" s="8"/>
      <c r="V3" s="8"/>
      <c r="W3" s="8"/>
      <c r="X3" s="8"/>
      <c r="Y3" s="8"/>
      <c r="Z3" s="8"/>
      <c r="AA3" s="8"/>
      <c r="AB3" s="8"/>
      <c r="AC3" s="8"/>
      <c r="AQ3" s="9" t="str">
        <f>AQ2&amp;","&amp;B3</f>
        <v>70,61</v>
      </c>
      <c r="AR3" s="9"/>
      <c r="AS3" s="9"/>
    </row>
    <row r="4" spans="1:45" x14ac:dyDescent="0.25">
      <c r="A4" s="6" t="s">
        <v>135</v>
      </c>
      <c r="B4" s="4">
        <v>58</v>
      </c>
      <c r="C4" s="12">
        <v>10.884971999999999</v>
      </c>
      <c r="D4" s="12">
        <v>3</v>
      </c>
      <c r="E4" s="12">
        <v>5.2759070000000001</v>
      </c>
      <c r="F4" s="12">
        <v>5.2759070000000001</v>
      </c>
      <c r="G4" s="12">
        <v>7.846247</v>
      </c>
      <c r="H4" s="12">
        <v>90</v>
      </c>
      <c r="I4" s="12">
        <v>90</v>
      </c>
      <c r="J4" s="12">
        <v>90</v>
      </c>
      <c r="K4" s="12">
        <v>218.40179800000001</v>
      </c>
      <c r="L4" s="4">
        <v>3</v>
      </c>
      <c r="M4" s="7">
        <f>L4+2</f>
        <v>5</v>
      </c>
      <c r="N4" s="6" t="s">
        <v>66</v>
      </c>
      <c r="O4" s="6">
        <v>61</v>
      </c>
      <c r="P4" s="4">
        <v>67</v>
      </c>
      <c r="Q4" s="4">
        <v>70</v>
      </c>
      <c r="R4" s="4"/>
      <c r="S4" s="4"/>
      <c r="T4" s="4"/>
      <c r="U4" s="4"/>
      <c r="V4" s="4"/>
      <c r="W4" s="4"/>
      <c r="X4" s="4"/>
      <c r="Y4" s="4"/>
      <c r="Z4" s="4"/>
      <c r="AA4" s="4"/>
      <c r="AB4" s="4"/>
      <c r="AC4" s="4"/>
      <c r="AQ4" s="9" t="str">
        <f t="shared" ref="AQ4:AQ34" si="0">AQ3&amp;","&amp;B4</f>
        <v>70,61,58</v>
      </c>
      <c r="AR4" s="9"/>
      <c r="AS4" s="9"/>
    </row>
    <row r="5" spans="1:45" x14ac:dyDescent="0.25">
      <c r="A5" s="1" t="s">
        <v>144</v>
      </c>
      <c r="B5" s="8">
        <v>67</v>
      </c>
      <c r="C5" s="12">
        <v>10.88541</v>
      </c>
      <c r="D5" s="12">
        <v>4</v>
      </c>
      <c r="E5" s="12">
        <v>5.2759070000000001</v>
      </c>
      <c r="F5" s="12">
        <v>5.2759070000000001</v>
      </c>
      <c r="G5" s="12">
        <v>7.8462480000000001</v>
      </c>
      <c r="H5" s="12">
        <v>90</v>
      </c>
      <c r="I5" s="12">
        <v>90</v>
      </c>
      <c r="J5" s="12">
        <v>90</v>
      </c>
      <c r="K5" s="12">
        <v>218.40185199999999</v>
      </c>
      <c r="L5" s="8">
        <v>7</v>
      </c>
      <c r="M5" s="7">
        <f>L5+2</f>
        <v>9</v>
      </c>
      <c r="N5" s="1" t="s">
        <v>75</v>
      </c>
      <c r="O5" s="1">
        <v>72</v>
      </c>
      <c r="P5" s="8"/>
      <c r="Q5" s="8"/>
      <c r="R5" s="8"/>
      <c r="S5" s="8"/>
      <c r="T5" s="8"/>
      <c r="U5" s="8"/>
      <c r="V5" s="8"/>
      <c r="W5" s="8"/>
      <c r="X5" s="8"/>
      <c r="Y5" s="8"/>
      <c r="Z5" s="8"/>
      <c r="AA5" s="8"/>
      <c r="AB5" s="8"/>
      <c r="AC5" s="8"/>
      <c r="AQ5" s="9" t="str">
        <f t="shared" si="0"/>
        <v>70,61,58,67</v>
      </c>
      <c r="AR5" s="9"/>
      <c r="AS5" s="9"/>
    </row>
    <row r="6" spans="1:45" x14ac:dyDescent="0.25">
      <c r="A6" s="1" t="s">
        <v>149</v>
      </c>
      <c r="B6" s="11">
        <v>72</v>
      </c>
      <c r="C6" s="12">
        <v>10.889149</v>
      </c>
      <c r="D6" s="12">
        <v>5</v>
      </c>
      <c r="E6" s="12">
        <v>5.2759080000000003</v>
      </c>
      <c r="F6" s="12">
        <v>5.2759080000000003</v>
      </c>
      <c r="G6" s="12">
        <v>7.8462459999999998</v>
      </c>
      <c r="H6" s="12">
        <v>90</v>
      </c>
      <c r="I6" s="12">
        <v>90</v>
      </c>
      <c r="J6" s="12">
        <v>90</v>
      </c>
      <c r="K6" s="12">
        <v>218.40185299999999</v>
      </c>
      <c r="L6" s="11">
        <v>14</v>
      </c>
      <c r="M6" s="7">
        <f>L6+2</f>
        <v>16</v>
      </c>
      <c r="N6" s="1" t="s">
        <v>80</v>
      </c>
      <c r="O6" s="1" t="s">
        <v>153</v>
      </c>
      <c r="P6" s="11"/>
      <c r="Q6" s="11"/>
      <c r="R6" s="11"/>
      <c r="S6" s="11"/>
      <c r="T6" s="11"/>
      <c r="U6" s="11"/>
      <c r="V6" s="11"/>
      <c r="W6" s="11"/>
      <c r="X6" s="11"/>
      <c r="Y6" s="11"/>
      <c r="Z6" s="11"/>
      <c r="AA6" s="11"/>
      <c r="AB6" s="11"/>
      <c r="AC6" s="11"/>
      <c r="AQ6" s="9" t="str">
        <f t="shared" si="0"/>
        <v>70,61,58,67,72</v>
      </c>
      <c r="AR6" s="9"/>
      <c r="AS6" s="9"/>
    </row>
    <row r="7" spans="1:45" x14ac:dyDescent="0.25">
      <c r="A7" s="1" t="s">
        <v>96</v>
      </c>
      <c r="B7">
        <v>18</v>
      </c>
      <c r="C7" s="12">
        <v>10.906687</v>
      </c>
      <c r="D7" s="12">
        <v>6</v>
      </c>
      <c r="E7" s="12">
        <v>5.2759070000000001</v>
      </c>
      <c r="F7" s="12">
        <v>5.2759070000000001</v>
      </c>
      <c r="G7" s="12">
        <v>3.9231229999999999</v>
      </c>
      <c r="H7" s="12">
        <v>90</v>
      </c>
      <c r="I7" s="12">
        <v>90</v>
      </c>
      <c r="J7" s="12">
        <v>90</v>
      </c>
      <c r="K7" s="12">
        <v>109.200892</v>
      </c>
      <c r="L7">
        <v>7</v>
      </c>
      <c r="M7" s="7">
        <f>L7+2</f>
        <v>9</v>
      </c>
      <c r="N7" s="1" t="s">
        <v>27</v>
      </c>
      <c r="O7" s="1">
        <v>72</v>
      </c>
      <c r="AQ7" s="9" t="str">
        <f t="shared" si="0"/>
        <v>70,61,58,67,72,18</v>
      </c>
      <c r="AR7" s="9"/>
      <c r="AS7" s="9"/>
    </row>
    <row r="8" spans="1:45" x14ac:dyDescent="0.25">
      <c r="A8" s="5" t="s">
        <v>95</v>
      </c>
      <c r="B8" s="3">
        <v>17</v>
      </c>
      <c r="C8" s="12">
        <v>10.906764000000001</v>
      </c>
      <c r="D8" s="12">
        <v>7</v>
      </c>
      <c r="E8" s="12">
        <v>5.2759070000000001</v>
      </c>
      <c r="F8" s="12">
        <v>5.2759070000000001</v>
      </c>
      <c r="G8" s="12">
        <v>3.9231229999999999</v>
      </c>
      <c r="H8" s="12">
        <v>90</v>
      </c>
      <c r="I8" s="12">
        <v>90</v>
      </c>
      <c r="J8" s="12">
        <v>90</v>
      </c>
      <c r="K8" s="12">
        <v>109.20089</v>
      </c>
      <c r="L8" s="3">
        <v>3</v>
      </c>
      <c r="M8" s="7">
        <f>L8+2</f>
        <v>5</v>
      </c>
      <c r="N8" s="5" t="s">
        <v>26</v>
      </c>
      <c r="O8" s="5">
        <v>18</v>
      </c>
      <c r="P8" s="3">
        <v>70</v>
      </c>
      <c r="Q8" s="3">
        <v>71</v>
      </c>
      <c r="R8" s="3"/>
      <c r="S8" s="3"/>
      <c r="T8" s="3"/>
      <c r="U8" s="3"/>
      <c r="V8" s="3"/>
      <c r="W8" s="3"/>
      <c r="X8" s="3"/>
      <c r="Y8" s="3"/>
      <c r="Z8" s="3"/>
      <c r="AA8" s="3"/>
      <c r="AB8" s="3"/>
      <c r="AC8" s="3"/>
      <c r="AQ8" s="9" t="str">
        <f t="shared" si="0"/>
        <v>70,61,58,67,72,18,17</v>
      </c>
      <c r="AR8" s="9"/>
      <c r="AS8" s="9"/>
    </row>
    <row r="9" spans="1:45" x14ac:dyDescent="0.25">
      <c r="A9" s="1" t="s">
        <v>148</v>
      </c>
      <c r="B9" s="11">
        <v>71</v>
      </c>
      <c r="C9" s="12">
        <v>10.907043</v>
      </c>
      <c r="D9" s="12">
        <v>8</v>
      </c>
      <c r="E9" s="12">
        <v>5.2759070000000001</v>
      </c>
      <c r="F9" s="12">
        <v>5.2759070000000001</v>
      </c>
      <c r="G9" s="12">
        <v>7.846247</v>
      </c>
      <c r="H9" s="12">
        <v>90</v>
      </c>
      <c r="I9" s="12">
        <v>90</v>
      </c>
      <c r="J9" s="12">
        <v>90</v>
      </c>
      <c r="K9" s="12">
        <v>218.40182899999999</v>
      </c>
      <c r="L9" s="11">
        <v>7</v>
      </c>
      <c r="M9" s="7">
        <f>L9+2</f>
        <v>9</v>
      </c>
      <c r="N9" s="1" t="s">
        <v>79</v>
      </c>
      <c r="O9" s="1">
        <v>72</v>
      </c>
      <c r="P9" s="11"/>
      <c r="Q9" s="11"/>
      <c r="R9" s="11"/>
      <c r="S9" s="11"/>
      <c r="T9" s="11"/>
      <c r="U9" s="11"/>
      <c r="V9" s="11"/>
      <c r="W9" s="11"/>
      <c r="X9" s="11"/>
      <c r="Y9" s="11"/>
      <c r="Z9" s="11"/>
      <c r="AA9" s="11"/>
      <c r="AB9" s="11"/>
      <c r="AC9" s="11"/>
      <c r="AQ9" s="9" t="str">
        <f t="shared" si="0"/>
        <v>70,61,58,67,72,18,17,71</v>
      </c>
      <c r="AR9" s="9"/>
      <c r="AS9" s="9"/>
    </row>
    <row r="10" spans="1:45" s="3" customFormat="1" x14ac:dyDescent="0.25">
      <c r="A10" s="1" t="s">
        <v>90</v>
      </c>
      <c r="B10" s="7">
        <v>12</v>
      </c>
      <c r="C10" s="12">
        <v>10.955966</v>
      </c>
      <c r="D10" s="12">
        <v>9</v>
      </c>
      <c r="E10" s="12">
        <v>5.2759039999999997</v>
      </c>
      <c r="F10" s="12">
        <v>5.2759039999999997</v>
      </c>
      <c r="G10" s="12">
        <v>3.923127</v>
      </c>
      <c r="H10" s="12">
        <v>90</v>
      </c>
      <c r="I10" s="12">
        <v>90</v>
      </c>
      <c r="J10" s="12">
        <v>90</v>
      </c>
      <c r="K10" s="12">
        <v>109.20086000000001</v>
      </c>
      <c r="L10" s="7">
        <v>6</v>
      </c>
      <c r="M10" s="7">
        <f>L10+2</f>
        <v>8</v>
      </c>
      <c r="N10" s="1" t="s">
        <v>21</v>
      </c>
      <c r="O10" s="1">
        <v>18</v>
      </c>
      <c r="P10" s="7">
        <v>60</v>
      </c>
      <c r="Q10" s="7">
        <v>61</v>
      </c>
      <c r="R10" s="7"/>
      <c r="S10" s="7"/>
      <c r="T10" s="7"/>
      <c r="U10" s="7"/>
      <c r="V10" s="7"/>
      <c r="W10" s="7"/>
      <c r="X10" s="7"/>
      <c r="Y10" s="7"/>
      <c r="Z10" s="7"/>
      <c r="AA10" s="7"/>
      <c r="AB10" s="7"/>
      <c r="AC10" s="7"/>
      <c r="AQ10" s="10" t="str">
        <f t="shared" si="0"/>
        <v>70,61,58,67,72,18,17,71,12</v>
      </c>
      <c r="AR10" s="10"/>
      <c r="AS10" s="10"/>
    </row>
    <row r="11" spans="1:45" s="4" customFormat="1" x14ac:dyDescent="0.25">
      <c r="A11" s="1" t="s">
        <v>137</v>
      </c>
      <c r="B11" s="7">
        <v>60</v>
      </c>
      <c r="C11" s="12">
        <v>10.957259000000001</v>
      </c>
      <c r="D11" s="12">
        <v>10</v>
      </c>
      <c r="E11" s="12">
        <v>5.2759039999999997</v>
      </c>
      <c r="F11" s="12">
        <v>5.2759039999999997</v>
      </c>
      <c r="G11" s="12">
        <v>7.8462540000000001</v>
      </c>
      <c r="H11" s="12">
        <v>90</v>
      </c>
      <c r="I11" s="12">
        <v>90</v>
      </c>
      <c r="J11" s="12">
        <v>90</v>
      </c>
      <c r="K11" s="12">
        <v>218.40173799999999</v>
      </c>
      <c r="L11" s="7">
        <v>12</v>
      </c>
      <c r="M11" s="7">
        <f>L11+2</f>
        <v>14</v>
      </c>
      <c r="N11" s="1" t="s">
        <v>68</v>
      </c>
      <c r="O11" s="1">
        <v>72</v>
      </c>
      <c r="P11" s="7"/>
      <c r="Q11" s="7"/>
      <c r="R11" s="7"/>
      <c r="S11" s="7"/>
      <c r="T11" s="7"/>
      <c r="U11" s="7"/>
      <c r="V11" s="7"/>
      <c r="W11" s="7"/>
      <c r="X11" s="7"/>
      <c r="Y11" s="7"/>
      <c r="Z11" s="7"/>
      <c r="AA11" s="7"/>
      <c r="AB11" s="7"/>
      <c r="AC11" s="7"/>
      <c r="AQ11" s="10" t="str">
        <f t="shared" si="0"/>
        <v>70,61,58,67,72,18,17,71,12,60</v>
      </c>
      <c r="AR11" s="10"/>
      <c r="AS11" s="10"/>
    </row>
    <row r="12" spans="1:45" s="3" customFormat="1" x14ac:dyDescent="0.25">
      <c r="A12" s="1" t="s">
        <v>136</v>
      </c>
      <c r="B12" s="7">
        <v>59</v>
      </c>
      <c r="C12" s="12">
        <v>10.961515</v>
      </c>
      <c r="D12" s="12">
        <v>11</v>
      </c>
      <c r="E12" s="12">
        <v>5.2759039999999997</v>
      </c>
      <c r="F12" s="12">
        <v>5.2759039999999997</v>
      </c>
      <c r="G12" s="12">
        <v>7.8462540000000001</v>
      </c>
      <c r="H12" s="12">
        <v>90</v>
      </c>
      <c r="I12" s="12">
        <v>90</v>
      </c>
      <c r="J12" s="12">
        <v>90</v>
      </c>
      <c r="K12" s="12">
        <v>218.401757</v>
      </c>
      <c r="L12" s="7">
        <v>6</v>
      </c>
      <c r="M12" s="7">
        <f>L12+2</f>
        <v>8</v>
      </c>
      <c r="N12" s="1" t="s">
        <v>67</v>
      </c>
      <c r="O12" s="1">
        <v>60</v>
      </c>
      <c r="P12" s="7">
        <v>67</v>
      </c>
      <c r="Q12" s="7">
        <v>71</v>
      </c>
      <c r="R12" s="7"/>
      <c r="S12" s="7"/>
      <c r="T12" s="7"/>
      <c r="U12" s="7"/>
      <c r="V12" s="7"/>
      <c r="W12" s="7"/>
      <c r="X12" s="7"/>
      <c r="Y12" s="7"/>
      <c r="Z12" s="7"/>
      <c r="AA12" s="7"/>
      <c r="AB12" s="7"/>
      <c r="AC12" s="7"/>
      <c r="AQ12" s="10" t="str">
        <f t="shared" si="0"/>
        <v>70,61,58,67,72,18,17,71,12,60,59</v>
      </c>
      <c r="AR12" s="10"/>
      <c r="AS12" s="10"/>
    </row>
    <row r="13" spans="1:45" x14ac:dyDescent="0.25">
      <c r="A13" s="1" t="s">
        <v>143</v>
      </c>
      <c r="B13">
        <v>66</v>
      </c>
      <c r="C13" s="12">
        <v>10.963291</v>
      </c>
      <c r="D13" s="12">
        <v>12</v>
      </c>
      <c r="E13" s="12">
        <v>5.2759029999999996</v>
      </c>
      <c r="F13" s="12">
        <v>5.2759029999999996</v>
      </c>
      <c r="G13" s="12">
        <v>7.8462540000000001</v>
      </c>
      <c r="H13" s="12">
        <v>90</v>
      </c>
      <c r="I13" s="12">
        <v>90</v>
      </c>
      <c r="J13" s="12">
        <v>90</v>
      </c>
      <c r="K13" s="12">
        <v>218.401714</v>
      </c>
      <c r="L13">
        <v>4</v>
      </c>
      <c r="M13" s="7">
        <f>L13+2</f>
        <v>6</v>
      </c>
      <c r="N13" s="1" t="s">
        <v>74</v>
      </c>
      <c r="O13" s="1">
        <v>72</v>
      </c>
      <c r="AQ13" s="9" t="str">
        <f t="shared" si="0"/>
        <v>70,61,58,67,72,18,17,71,12,60,59,66</v>
      </c>
      <c r="AR13" s="9"/>
      <c r="AS13" s="9"/>
    </row>
    <row r="14" spans="1:45" x14ac:dyDescent="0.25">
      <c r="A14" s="1" t="s">
        <v>131</v>
      </c>
      <c r="B14">
        <v>54</v>
      </c>
      <c r="C14" s="12">
        <v>10.963291999999999</v>
      </c>
      <c r="D14" s="12">
        <v>13</v>
      </c>
      <c r="E14" s="12">
        <v>5.2759029999999996</v>
      </c>
      <c r="F14" s="12">
        <v>5.2759029999999996</v>
      </c>
      <c r="G14" s="12">
        <v>7.8462540000000001</v>
      </c>
      <c r="H14" s="12">
        <v>90</v>
      </c>
      <c r="I14" s="12">
        <v>90</v>
      </c>
      <c r="J14" s="12">
        <v>90</v>
      </c>
      <c r="K14" s="12">
        <v>218.401714</v>
      </c>
      <c r="L14">
        <v>4</v>
      </c>
      <c r="M14" s="7">
        <f>L14+2</f>
        <v>6</v>
      </c>
      <c r="N14" s="1" t="s">
        <v>62</v>
      </c>
      <c r="O14" s="1">
        <v>60</v>
      </c>
      <c r="P14">
        <v>66</v>
      </c>
      <c r="Q14">
        <v>70</v>
      </c>
      <c r="AQ14" s="9" t="str">
        <f t="shared" si="0"/>
        <v>70,61,58,67,72,18,17,71,12,60,59,66,54</v>
      </c>
      <c r="AR14" s="9"/>
      <c r="AS14" s="9"/>
    </row>
    <row r="15" spans="1:45" x14ac:dyDescent="0.25">
      <c r="A15" s="1" t="s">
        <v>89</v>
      </c>
      <c r="B15">
        <v>11</v>
      </c>
      <c r="C15" s="12">
        <v>10.963346</v>
      </c>
      <c r="D15" s="12">
        <v>14</v>
      </c>
      <c r="E15" s="12">
        <v>5.2759029999999996</v>
      </c>
      <c r="F15" s="12">
        <v>5.2759029999999996</v>
      </c>
      <c r="G15" s="12">
        <v>3.9231259999999999</v>
      </c>
      <c r="H15" s="12">
        <v>90</v>
      </c>
      <c r="I15" s="12">
        <v>90</v>
      </c>
      <c r="J15" s="12">
        <v>90</v>
      </c>
      <c r="K15" s="12">
        <v>109.20083200000001</v>
      </c>
      <c r="L15">
        <v>2</v>
      </c>
      <c r="M15" s="7">
        <f>L15+2</f>
        <v>4</v>
      </c>
      <c r="N15" s="1" t="s">
        <v>20</v>
      </c>
      <c r="O15" s="1">
        <v>12</v>
      </c>
      <c r="P15">
        <v>15</v>
      </c>
      <c r="Q15">
        <v>17</v>
      </c>
      <c r="R15">
        <v>54</v>
      </c>
      <c r="S15">
        <v>55</v>
      </c>
      <c r="T15">
        <v>58</v>
      </c>
      <c r="U15">
        <v>59</v>
      </c>
      <c r="AQ15" s="9" t="str">
        <f t="shared" si="0"/>
        <v>70,61,58,67,72,18,17,71,12,60,59,66,54,11</v>
      </c>
      <c r="AR15" s="9"/>
      <c r="AS15" s="9"/>
    </row>
    <row r="16" spans="1:45" x14ac:dyDescent="0.25">
      <c r="A16" s="1" t="s">
        <v>93</v>
      </c>
      <c r="B16" s="12">
        <v>15</v>
      </c>
      <c r="C16" s="12">
        <v>10.96335</v>
      </c>
      <c r="D16" s="12">
        <v>15</v>
      </c>
      <c r="E16" s="12">
        <v>5.2759029999999996</v>
      </c>
      <c r="F16" s="12">
        <v>5.2759029999999996</v>
      </c>
      <c r="G16" s="12">
        <v>3.9231259999999999</v>
      </c>
      <c r="H16" s="12">
        <v>90</v>
      </c>
      <c r="I16" s="12">
        <v>90</v>
      </c>
      <c r="J16" s="12">
        <v>90</v>
      </c>
      <c r="K16" s="12">
        <v>109.20083200000001</v>
      </c>
      <c r="L16" s="12">
        <v>2</v>
      </c>
      <c r="M16" s="7">
        <f>L16+2</f>
        <v>4</v>
      </c>
      <c r="N16" s="1" t="s">
        <v>24</v>
      </c>
      <c r="O16" s="1">
        <v>18</v>
      </c>
      <c r="P16" s="12">
        <v>66</v>
      </c>
      <c r="Q16" s="12">
        <v>67</v>
      </c>
      <c r="R16" s="12"/>
      <c r="S16" s="12"/>
      <c r="T16" s="12"/>
      <c r="U16" s="12"/>
      <c r="V16" s="12"/>
      <c r="W16" s="12"/>
      <c r="X16" s="12"/>
      <c r="Y16" s="12"/>
      <c r="Z16" s="12"/>
      <c r="AA16" s="12"/>
      <c r="AB16" s="12"/>
      <c r="AC16" s="12"/>
      <c r="AQ16" s="9" t="str">
        <f t="shared" si="0"/>
        <v>70,61,58,67,72,18,17,71,12,60,59,66,54,11,15</v>
      </c>
      <c r="AR16" s="9"/>
      <c r="AS16" s="9"/>
    </row>
    <row r="17" spans="1:45" x14ac:dyDescent="0.25">
      <c r="A17" s="1" t="s">
        <v>132</v>
      </c>
      <c r="B17">
        <v>55</v>
      </c>
      <c r="C17" s="12">
        <v>10.963367</v>
      </c>
      <c r="D17" s="12">
        <v>16</v>
      </c>
      <c r="E17" s="12">
        <v>5.2759029999999996</v>
      </c>
      <c r="F17" s="12">
        <v>5.2759029999999996</v>
      </c>
      <c r="G17" s="12">
        <v>7.8462529999999999</v>
      </c>
      <c r="H17" s="12">
        <v>90</v>
      </c>
      <c r="I17" s="12">
        <v>90</v>
      </c>
      <c r="J17" s="12">
        <v>90</v>
      </c>
      <c r="K17" s="12">
        <v>218.40167199999999</v>
      </c>
      <c r="L17">
        <v>2</v>
      </c>
      <c r="M17" s="7">
        <f>L17+2</f>
        <v>4</v>
      </c>
      <c r="N17" s="1" t="s">
        <v>63</v>
      </c>
      <c r="O17" s="1">
        <v>61</v>
      </c>
      <c r="P17">
        <v>66</v>
      </c>
      <c r="Q17">
        <v>71</v>
      </c>
      <c r="AQ17" s="9" t="str">
        <f t="shared" si="0"/>
        <v>70,61,58,67,72,18,17,71,12,60,59,66,54,11,15,55</v>
      </c>
      <c r="AR17" s="9"/>
      <c r="AS17" s="9"/>
    </row>
    <row r="18" spans="1:45" x14ac:dyDescent="0.25">
      <c r="A18" s="1" t="s">
        <v>140</v>
      </c>
      <c r="B18">
        <v>63</v>
      </c>
      <c r="C18" s="12">
        <v>26.234956</v>
      </c>
      <c r="D18" s="12">
        <v>17</v>
      </c>
      <c r="E18" s="12">
        <v>5.275836</v>
      </c>
      <c r="F18" s="12">
        <v>5.275836</v>
      </c>
      <c r="G18" s="12">
        <v>7.8464520000000002</v>
      </c>
      <c r="H18" s="12">
        <v>90</v>
      </c>
      <c r="I18" s="12">
        <v>90</v>
      </c>
      <c r="J18" s="12">
        <v>90</v>
      </c>
      <c r="K18" s="12">
        <v>218.401647</v>
      </c>
      <c r="L18">
        <v>7</v>
      </c>
      <c r="M18" s="7">
        <f>L18+2</f>
        <v>9</v>
      </c>
      <c r="N18" s="1" t="s">
        <v>71</v>
      </c>
      <c r="O18" s="1">
        <v>72</v>
      </c>
      <c r="AQ18" s="9" t="str">
        <f t="shared" si="0"/>
        <v>70,61,58,67,72,18,17,71,12,60,59,66,54,11,15,55,63</v>
      </c>
      <c r="AR18" s="9"/>
      <c r="AS18" s="9"/>
    </row>
    <row r="19" spans="1:45" x14ac:dyDescent="0.25">
      <c r="A19" s="1" t="s">
        <v>120</v>
      </c>
      <c r="B19">
        <v>43</v>
      </c>
      <c r="C19" s="12">
        <v>26.287814000000001</v>
      </c>
      <c r="D19" s="12">
        <v>18</v>
      </c>
      <c r="E19" s="12">
        <v>5.2758330000000004</v>
      </c>
      <c r="F19" s="12">
        <v>5.2758330000000004</v>
      </c>
      <c r="G19" s="12">
        <v>7.8464590000000003</v>
      </c>
      <c r="H19" s="12">
        <v>90</v>
      </c>
      <c r="I19" s="12">
        <v>90</v>
      </c>
      <c r="J19" s="12">
        <v>90</v>
      </c>
      <c r="K19" s="12">
        <v>218.401545</v>
      </c>
      <c r="L19">
        <v>7</v>
      </c>
      <c r="M19" s="7">
        <f>L19+2</f>
        <v>9</v>
      </c>
      <c r="N19" s="1" t="s">
        <v>51</v>
      </c>
      <c r="O19" s="1">
        <v>72</v>
      </c>
      <c r="AQ19" s="9" t="str">
        <f t="shared" si="0"/>
        <v>70,61,58,67,72,18,17,71,12,60,59,66,54,11,15,55,63,43</v>
      </c>
      <c r="AR19" s="9"/>
      <c r="AS19" s="9"/>
    </row>
    <row r="20" spans="1:45" x14ac:dyDescent="0.25">
      <c r="A20" s="1" t="s">
        <v>114</v>
      </c>
      <c r="B20">
        <v>37</v>
      </c>
      <c r="C20" s="12">
        <v>26.294142999999998</v>
      </c>
      <c r="D20" s="12">
        <v>19</v>
      </c>
      <c r="E20" s="12">
        <v>5.2758310000000002</v>
      </c>
      <c r="F20" s="12">
        <v>5.2758310000000002</v>
      </c>
      <c r="G20" s="12">
        <v>7.8464609999999997</v>
      </c>
      <c r="H20" s="12">
        <v>90</v>
      </c>
      <c r="I20" s="12">
        <v>90</v>
      </c>
      <c r="J20" s="12">
        <v>90</v>
      </c>
      <c r="K20" s="12">
        <v>218.401498</v>
      </c>
      <c r="L20">
        <v>6</v>
      </c>
      <c r="M20" s="7">
        <f>L20+2</f>
        <v>8</v>
      </c>
      <c r="N20" s="1" t="s">
        <v>45</v>
      </c>
      <c r="O20" s="1">
        <v>43</v>
      </c>
      <c r="P20">
        <v>60</v>
      </c>
      <c r="Q20">
        <v>63</v>
      </c>
      <c r="AQ20" s="9" t="str">
        <f t="shared" si="0"/>
        <v>70,61,58,67,72,18,17,71,12,60,59,66,54,11,15,55,63,43,37</v>
      </c>
      <c r="AR20" s="9"/>
      <c r="AS20" s="9"/>
    </row>
    <row r="21" spans="1:45" x14ac:dyDescent="0.25">
      <c r="A21" s="1" t="s">
        <v>139</v>
      </c>
      <c r="B21">
        <v>62</v>
      </c>
      <c r="C21" s="12">
        <v>26.316980000000001</v>
      </c>
      <c r="D21" s="12">
        <v>20</v>
      </c>
      <c r="E21" s="12">
        <v>5.2758839999999996</v>
      </c>
      <c r="F21" s="12">
        <v>5.2758839999999996</v>
      </c>
      <c r="G21" s="12">
        <v>7.8463789999999998</v>
      </c>
      <c r="H21" s="12">
        <v>90</v>
      </c>
      <c r="I21" s="12">
        <v>90</v>
      </c>
      <c r="J21" s="12">
        <v>90</v>
      </c>
      <c r="K21" s="12">
        <v>218.403606</v>
      </c>
      <c r="L21">
        <v>8</v>
      </c>
      <c r="M21" s="7">
        <f>L21+2</f>
        <v>10</v>
      </c>
      <c r="N21" s="1" t="s">
        <v>70</v>
      </c>
      <c r="O21" s="1">
        <v>72</v>
      </c>
      <c r="AQ21" s="9" t="str">
        <f t="shared" si="0"/>
        <v>70,61,58,67,72,18,17,71,12,60,59,66,54,11,15,55,63,43,37,62</v>
      </c>
      <c r="AR21" s="9"/>
      <c r="AS21" s="9"/>
    </row>
    <row r="22" spans="1:45" x14ac:dyDescent="0.25">
      <c r="A22" s="1" t="s">
        <v>101</v>
      </c>
      <c r="B22">
        <v>23</v>
      </c>
      <c r="C22" s="12">
        <v>26.386862000000001</v>
      </c>
      <c r="D22" s="12">
        <v>21</v>
      </c>
      <c r="E22" s="12">
        <v>3.7306110000000001</v>
      </c>
      <c r="F22" s="12">
        <v>3.7306110000000001</v>
      </c>
      <c r="G22" s="12">
        <v>7.8463849999999997</v>
      </c>
      <c r="H22" s="12">
        <v>90</v>
      </c>
      <c r="I22" s="12">
        <v>90</v>
      </c>
      <c r="J22" s="12">
        <v>90</v>
      </c>
      <c r="K22" s="12">
        <v>109.201723</v>
      </c>
      <c r="L22">
        <v>6</v>
      </c>
      <c r="M22" s="7">
        <f>L22+2</f>
        <v>8</v>
      </c>
      <c r="N22" s="1" t="s">
        <v>32</v>
      </c>
      <c r="O22" s="1">
        <v>29</v>
      </c>
      <c r="P22">
        <v>60</v>
      </c>
      <c r="Q22">
        <v>62</v>
      </c>
      <c r="AQ22" s="9" t="str">
        <f t="shared" si="0"/>
        <v>70,61,58,67,72,18,17,71,12,60,59,66,54,11,15,55,63,43,37,62,23</v>
      </c>
      <c r="AR22" s="9"/>
      <c r="AS22" s="9"/>
    </row>
    <row r="23" spans="1:45" x14ac:dyDescent="0.25">
      <c r="A23" s="1" t="s">
        <v>107</v>
      </c>
      <c r="B23">
        <v>29</v>
      </c>
      <c r="C23" s="12">
        <v>26.386865</v>
      </c>
      <c r="D23" s="12">
        <v>22</v>
      </c>
      <c r="E23" s="12">
        <v>3.7306110000000001</v>
      </c>
      <c r="F23" s="12">
        <v>3.7306110000000001</v>
      </c>
      <c r="G23" s="12">
        <v>7.8463849999999997</v>
      </c>
      <c r="H23" s="12">
        <v>90</v>
      </c>
      <c r="I23" s="12">
        <v>90</v>
      </c>
      <c r="J23" s="12">
        <v>90</v>
      </c>
      <c r="K23" s="12">
        <v>109.20172599999999</v>
      </c>
      <c r="L23">
        <v>6</v>
      </c>
      <c r="M23" s="7">
        <f>L23+2</f>
        <v>8</v>
      </c>
      <c r="N23" s="1" t="s">
        <v>38</v>
      </c>
      <c r="O23" s="1">
        <v>72</v>
      </c>
      <c r="AQ23" s="9" t="str">
        <f t="shared" si="0"/>
        <v>70,61,58,67,72,18,17,71,12,60,59,66,54,11,15,55,63,43,37,62,23,29</v>
      </c>
      <c r="AR23" s="9"/>
      <c r="AS23" s="9"/>
    </row>
    <row r="24" spans="1:45" x14ac:dyDescent="0.25">
      <c r="A24" s="1" t="s">
        <v>142</v>
      </c>
      <c r="B24">
        <v>65</v>
      </c>
      <c r="C24" s="12">
        <v>26.401539</v>
      </c>
      <c r="D24" s="12">
        <v>23</v>
      </c>
      <c r="E24" s="12">
        <v>5.2758820000000002</v>
      </c>
      <c r="F24" s="12">
        <v>5.2758820000000002</v>
      </c>
      <c r="G24" s="12">
        <v>7.8463019999999997</v>
      </c>
      <c r="H24" s="12">
        <v>90</v>
      </c>
      <c r="I24" s="12">
        <v>90</v>
      </c>
      <c r="J24" s="12">
        <v>90</v>
      </c>
      <c r="K24" s="12">
        <v>218.40127000000001</v>
      </c>
      <c r="L24">
        <v>5</v>
      </c>
      <c r="M24" s="7">
        <f>L24+2</f>
        <v>7</v>
      </c>
      <c r="N24" s="1" t="s">
        <v>73</v>
      </c>
      <c r="O24" s="1">
        <v>72</v>
      </c>
      <c r="AQ24" s="9" t="str">
        <f t="shared" si="0"/>
        <v>70,61,58,67,72,18,17,71,12,60,59,66,54,11,15,55,63,43,37,62,23,29,65</v>
      </c>
      <c r="AR24" s="9"/>
      <c r="AS24" s="9"/>
    </row>
    <row r="25" spans="1:45" x14ac:dyDescent="0.25">
      <c r="A25" s="1" t="s">
        <v>146</v>
      </c>
      <c r="B25">
        <v>69</v>
      </c>
      <c r="C25" s="12">
        <v>26.434508000000001</v>
      </c>
      <c r="D25" s="12">
        <v>24</v>
      </c>
      <c r="E25" s="12">
        <v>5.2758820000000002</v>
      </c>
      <c r="F25" s="12">
        <v>5.2758820000000002</v>
      </c>
      <c r="G25" s="12">
        <v>7.8463120000000002</v>
      </c>
      <c r="H25" s="12">
        <v>90</v>
      </c>
      <c r="I25" s="12">
        <v>90</v>
      </c>
      <c r="J25" s="12">
        <v>90</v>
      </c>
      <c r="K25" s="12">
        <v>218.40156899999999</v>
      </c>
      <c r="L25">
        <v>5</v>
      </c>
      <c r="M25" s="7">
        <f>L25+2</f>
        <v>7</v>
      </c>
      <c r="N25" s="1" t="s">
        <v>77</v>
      </c>
      <c r="O25" s="1">
        <v>72</v>
      </c>
      <c r="AQ25" s="9" t="str">
        <f t="shared" si="0"/>
        <v>70,61,58,67,72,18,17,71,12,60,59,66,54,11,15,55,63,43,37,62,23,29,65,69</v>
      </c>
      <c r="AR25" s="9"/>
      <c r="AS25" s="9"/>
    </row>
    <row r="26" spans="1:45" x14ac:dyDescent="0.25">
      <c r="A26" s="1" t="s">
        <v>126</v>
      </c>
      <c r="B26">
        <v>49</v>
      </c>
      <c r="C26" s="12">
        <v>26.434621</v>
      </c>
      <c r="D26" s="12">
        <v>25</v>
      </c>
      <c r="E26" s="12">
        <v>5.275881</v>
      </c>
      <c r="F26" s="12">
        <v>5.275881</v>
      </c>
      <c r="G26" s="12">
        <v>7.846311</v>
      </c>
      <c r="H26" s="12">
        <v>90</v>
      </c>
      <c r="I26" s="12">
        <v>90</v>
      </c>
      <c r="J26" s="12">
        <v>90</v>
      </c>
      <c r="K26" s="12">
        <v>218.401445</v>
      </c>
      <c r="L26">
        <v>4</v>
      </c>
      <c r="M26" s="7">
        <f>L26+2</f>
        <v>6</v>
      </c>
      <c r="N26" s="1" t="s">
        <v>57</v>
      </c>
      <c r="O26" s="1">
        <v>60</v>
      </c>
      <c r="P26">
        <v>65</v>
      </c>
      <c r="Q26">
        <v>69</v>
      </c>
      <c r="AQ26" s="9" t="str">
        <f t="shared" si="0"/>
        <v>70,61,58,67,72,18,17,71,12,60,59,66,54,11,15,55,63,43,37,62,23,29,65,69,49</v>
      </c>
      <c r="AR26" s="9"/>
      <c r="AS26" s="9"/>
    </row>
    <row r="27" spans="1:45" x14ac:dyDescent="0.25">
      <c r="A27" s="1" t="s">
        <v>141</v>
      </c>
      <c r="B27">
        <v>64</v>
      </c>
      <c r="C27" s="12">
        <v>26.506782000000001</v>
      </c>
      <c r="D27" s="12">
        <v>26</v>
      </c>
      <c r="E27" s="12">
        <v>5.275849</v>
      </c>
      <c r="F27" s="12">
        <v>5.275849</v>
      </c>
      <c r="G27" s="12">
        <v>7.84633</v>
      </c>
      <c r="H27" s="12">
        <v>90</v>
      </c>
      <c r="I27" s="12">
        <v>90</v>
      </c>
      <c r="J27" s="12">
        <v>90</v>
      </c>
      <c r="K27" s="12">
        <v>218.39931300000001</v>
      </c>
      <c r="L27">
        <v>6</v>
      </c>
      <c r="M27" s="7">
        <f>L27+2</f>
        <v>8</v>
      </c>
      <c r="N27" s="1" t="s">
        <v>72</v>
      </c>
      <c r="O27" s="1">
        <v>72</v>
      </c>
      <c r="AQ27" s="9" t="str">
        <f t="shared" si="0"/>
        <v>70,61,58,67,72,18,17,71,12,60,59,66,54,11,15,55,63,43,37,62,23,29,65,69,49,64</v>
      </c>
      <c r="AR27" s="9"/>
      <c r="AS27" s="9"/>
    </row>
    <row r="28" spans="1:45" x14ac:dyDescent="0.25">
      <c r="A28" s="1" t="s">
        <v>121</v>
      </c>
      <c r="B28">
        <v>44</v>
      </c>
      <c r="C28" s="12">
        <v>26.534157</v>
      </c>
      <c r="D28" s="12">
        <v>27</v>
      </c>
      <c r="E28" s="12">
        <v>5.2758469999999997</v>
      </c>
      <c r="F28" s="12">
        <v>5.2758469999999997</v>
      </c>
      <c r="G28" s="12">
        <v>7.8463390000000004</v>
      </c>
      <c r="H28" s="12">
        <v>90</v>
      </c>
      <c r="I28" s="12">
        <v>90</v>
      </c>
      <c r="J28" s="12">
        <v>90</v>
      </c>
      <c r="K28" s="12">
        <v>218.399406</v>
      </c>
      <c r="L28">
        <v>4</v>
      </c>
      <c r="M28" s="7">
        <f>L28+2</f>
        <v>6</v>
      </c>
      <c r="N28" s="1" t="s">
        <v>52</v>
      </c>
      <c r="O28" s="1">
        <v>60</v>
      </c>
      <c r="P28">
        <v>64</v>
      </c>
      <c r="Q28">
        <v>68</v>
      </c>
      <c r="AQ28" s="9" t="str">
        <f t="shared" si="0"/>
        <v>70,61,58,67,72,18,17,71,12,60,59,66,54,11,15,55,63,43,37,62,23,29,65,69,49,64,44</v>
      </c>
      <c r="AR28" s="9"/>
      <c r="AS28" s="9"/>
    </row>
    <row r="29" spans="1:45" x14ac:dyDescent="0.25">
      <c r="A29" s="1" t="s">
        <v>145</v>
      </c>
      <c r="B29">
        <v>68</v>
      </c>
      <c r="C29" s="12">
        <v>26.534161999999998</v>
      </c>
      <c r="D29" s="12">
        <v>28</v>
      </c>
      <c r="E29" s="12">
        <v>5.2758469999999997</v>
      </c>
      <c r="F29" s="12">
        <v>5.2758469999999997</v>
      </c>
      <c r="G29" s="12">
        <v>7.8463390000000004</v>
      </c>
      <c r="H29" s="12">
        <v>90</v>
      </c>
      <c r="I29" s="12">
        <v>90</v>
      </c>
      <c r="J29" s="12">
        <v>90</v>
      </c>
      <c r="K29" s="12">
        <v>218.399406</v>
      </c>
      <c r="L29">
        <v>4</v>
      </c>
      <c r="M29" s="7">
        <f>L29+2</f>
        <v>6</v>
      </c>
      <c r="N29" s="1" t="s">
        <v>76</v>
      </c>
      <c r="O29" s="1">
        <v>72</v>
      </c>
      <c r="AQ29" s="9" t="str">
        <f t="shared" si="0"/>
        <v>70,61,58,67,72,18,17,71,12,60,59,66,54,11,15,55,63,43,37,62,23,29,65,69,49,64,44,68</v>
      </c>
      <c r="AR29" s="9"/>
      <c r="AS29" s="9"/>
    </row>
    <row r="30" spans="1:45" x14ac:dyDescent="0.25">
      <c r="A30" s="1" t="s">
        <v>123</v>
      </c>
      <c r="B30">
        <v>46</v>
      </c>
      <c r="C30" s="12">
        <v>26.646131</v>
      </c>
      <c r="D30" s="12">
        <v>29</v>
      </c>
      <c r="E30" s="12">
        <v>5.2758469999999997</v>
      </c>
      <c r="F30" s="12">
        <v>5.2758469999999997</v>
      </c>
      <c r="G30" s="12">
        <v>7.8463669999999999</v>
      </c>
      <c r="H30" s="12">
        <v>90</v>
      </c>
      <c r="I30" s="12">
        <v>90</v>
      </c>
      <c r="J30" s="12">
        <v>90</v>
      </c>
      <c r="K30" s="12">
        <v>218.40017800000001</v>
      </c>
      <c r="L30">
        <v>3</v>
      </c>
      <c r="M30" s="7">
        <f>L30+2</f>
        <v>5</v>
      </c>
      <c r="N30" s="1" t="s">
        <v>54</v>
      </c>
      <c r="O30" s="1">
        <v>62</v>
      </c>
      <c r="P30">
        <v>64</v>
      </c>
      <c r="Q30">
        <v>70</v>
      </c>
      <c r="AQ30" s="9" t="str">
        <f t="shared" si="0"/>
        <v>70,61,58,67,72,18,17,71,12,60,59,66,54,11,15,55,63,43,37,62,23,29,65,69,49,64,44,68,46</v>
      </c>
      <c r="AR30" s="9"/>
      <c r="AS30" s="9"/>
    </row>
    <row r="31" spans="1:45" x14ac:dyDescent="0.25">
      <c r="A31" s="1" t="s">
        <v>124</v>
      </c>
      <c r="B31">
        <v>47</v>
      </c>
      <c r="C31" s="12">
        <v>26.656345000000002</v>
      </c>
      <c r="D31" s="12">
        <v>30</v>
      </c>
      <c r="E31" s="12">
        <v>5.2758430000000001</v>
      </c>
      <c r="F31" s="12">
        <v>5.2758430000000001</v>
      </c>
      <c r="G31" s="12">
        <v>7.8463669999999999</v>
      </c>
      <c r="H31" s="12">
        <v>90</v>
      </c>
      <c r="I31" s="12">
        <v>90</v>
      </c>
      <c r="J31" s="12">
        <v>90</v>
      </c>
      <c r="K31" s="12">
        <v>218.39983899999999</v>
      </c>
      <c r="L31">
        <v>3</v>
      </c>
      <c r="M31" s="7">
        <f>L31+2</f>
        <v>5</v>
      </c>
      <c r="N31" s="1" t="s">
        <v>55</v>
      </c>
      <c r="O31" s="1">
        <v>63</v>
      </c>
      <c r="P31">
        <v>64</v>
      </c>
      <c r="Q31">
        <v>71</v>
      </c>
      <c r="AQ31" s="9" t="str">
        <f t="shared" si="0"/>
        <v>70,61,58,67,72,18,17,71,12,60,59,66,54,11,15,55,63,43,37,62,23,29,65,69,49,64,44,68,46,47</v>
      </c>
      <c r="AR31" s="9"/>
      <c r="AS31" s="9"/>
    </row>
    <row r="32" spans="1:45" x14ac:dyDescent="0.25">
      <c r="A32" s="1" t="s">
        <v>91</v>
      </c>
      <c r="B32">
        <v>13</v>
      </c>
      <c r="C32" s="12">
        <v>26.665320999999999</v>
      </c>
      <c r="D32" s="12">
        <v>31</v>
      </c>
      <c r="E32" s="12">
        <v>5.2758440000000002</v>
      </c>
      <c r="F32" s="12">
        <v>5.2758440000000002</v>
      </c>
      <c r="G32" s="12">
        <v>3.9231829999999999</v>
      </c>
      <c r="H32" s="12">
        <v>90</v>
      </c>
      <c r="I32" s="12">
        <v>90</v>
      </c>
      <c r="J32" s="12">
        <v>90</v>
      </c>
      <c r="K32" s="12">
        <v>109.199943</v>
      </c>
      <c r="L32">
        <v>4</v>
      </c>
      <c r="M32" s="7">
        <f>L32+2</f>
        <v>6</v>
      </c>
      <c r="N32" s="1" t="s">
        <v>22</v>
      </c>
      <c r="O32" s="1">
        <v>18</v>
      </c>
      <c r="P32">
        <v>62</v>
      </c>
      <c r="Q32">
        <v>63</v>
      </c>
      <c r="AQ32" s="9" t="str">
        <f t="shared" si="0"/>
        <v>70,61,58,67,72,18,17,71,12,60,59,66,54,11,15,55,63,43,37,62,23,29,65,69,49,64,44,68,46,47,13</v>
      </c>
      <c r="AR32" s="9"/>
      <c r="AS32" s="9"/>
    </row>
    <row r="33" spans="1:45" x14ac:dyDescent="0.25">
      <c r="A33" s="1" t="s">
        <v>116</v>
      </c>
      <c r="B33">
        <v>39</v>
      </c>
      <c r="C33" s="12">
        <v>26.709192000000002</v>
      </c>
      <c r="D33" s="12">
        <v>32</v>
      </c>
      <c r="E33" s="12">
        <v>5.2758399999999996</v>
      </c>
      <c r="F33" s="12">
        <v>5.2758399999999996</v>
      </c>
      <c r="G33" s="12">
        <v>7.8463710000000004</v>
      </c>
      <c r="H33" s="12">
        <v>90</v>
      </c>
      <c r="I33" s="12">
        <v>90</v>
      </c>
      <c r="J33" s="12">
        <v>90</v>
      </c>
      <c r="K33" s="12">
        <v>218.39971499999999</v>
      </c>
      <c r="L33">
        <v>3</v>
      </c>
      <c r="M33" s="7">
        <f>L33+2</f>
        <v>5</v>
      </c>
      <c r="N33" s="1" t="s">
        <v>47</v>
      </c>
      <c r="O33" s="1">
        <v>43</v>
      </c>
      <c r="P33">
        <v>64</v>
      </c>
      <c r="Q33">
        <v>67</v>
      </c>
      <c r="AQ33" s="9" t="str">
        <f t="shared" si="0"/>
        <v>70,61,58,67,72,18,17,71,12,60,59,66,54,11,15,55,63,43,37,62,23,29,65,69,49,64,44,68,46,47,13,39</v>
      </c>
      <c r="AR33" s="9"/>
      <c r="AS33" s="9"/>
    </row>
    <row r="34" spans="1:45" x14ac:dyDescent="0.25">
      <c r="A34" s="1" t="s">
        <v>97</v>
      </c>
      <c r="B34">
        <v>19</v>
      </c>
      <c r="C34" s="12">
        <v>26.710014000000001</v>
      </c>
      <c r="D34" s="12">
        <v>33</v>
      </c>
      <c r="E34" s="12">
        <v>3.7305799999999998</v>
      </c>
      <c r="F34" s="12">
        <v>3.7305799999999998</v>
      </c>
      <c r="G34" s="12">
        <v>7.8463399999999996</v>
      </c>
      <c r="H34" s="12">
        <v>90</v>
      </c>
      <c r="I34" s="12">
        <v>90</v>
      </c>
      <c r="J34" s="12">
        <v>90</v>
      </c>
      <c r="K34" s="12">
        <v>109.199286</v>
      </c>
      <c r="L34">
        <v>1</v>
      </c>
      <c r="M34" s="7">
        <f>L34+2</f>
        <v>3</v>
      </c>
      <c r="N34" s="1" t="s">
        <v>28</v>
      </c>
      <c r="O34" s="1">
        <v>23</v>
      </c>
      <c r="P34">
        <v>25</v>
      </c>
      <c r="Q34">
        <v>27</v>
      </c>
      <c r="R34">
        <v>44</v>
      </c>
      <c r="S34">
        <v>46</v>
      </c>
      <c r="T34">
        <v>52</v>
      </c>
      <c r="U34">
        <v>54</v>
      </c>
      <c r="AQ34" s="9" t="str">
        <f t="shared" si="0"/>
        <v>70,61,58,67,72,18,17,71,12,60,59,66,54,11,15,55,63,43,37,62,23,29,65,69,49,64,44,68,46,47,13,39,19</v>
      </c>
      <c r="AR34" s="9"/>
      <c r="AS34" s="9"/>
    </row>
    <row r="35" spans="1:45" x14ac:dyDescent="0.25">
      <c r="A35" s="1" t="s">
        <v>103</v>
      </c>
      <c r="B35">
        <v>25</v>
      </c>
      <c r="C35" s="12">
        <v>26.710021999999999</v>
      </c>
      <c r="D35" s="12">
        <v>34</v>
      </c>
      <c r="E35" s="12">
        <v>3.7305799999999998</v>
      </c>
      <c r="F35" s="12">
        <v>3.7305799999999998</v>
      </c>
      <c r="G35" s="12">
        <v>7.8463399999999996</v>
      </c>
      <c r="H35" s="12">
        <v>90</v>
      </c>
      <c r="I35" s="12">
        <v>90</v>
      </c>
      <c r="J35" s="12">
        <v>90</v>
      </c>
      <c r="K35" s="12">
        <v>109.199286</v>
      </c>
      <c r="L35">
        <v>1</v>
      </c>
      <c r="M35" s="7">
        <f>L35+2</f>
        <v>3</v>
      </c>
      <c r="N35" s="1" t="s">
        <v>34</v>
      </c>
      <c r="O35" s="1">
        <v>29</v>
      </c>
      <c r="P35">
        <v>64</v>
      </c>
      <c r="Q35">
        <v>66</v>
      </c>
      <c r="AQ35" s="9" t="str">
        <f t="shared" ref="AQ35:AQ70" si="1">AQ34&amp;","&amp;B35</f>
        <v>70,61,58,67,72,18,17,71,12,60,59,66,54,11,15,55,63,43,37,62,23,29,65,69,49,64,44,68,46,47,13,39,19,25</v>
      </c>
      <c r="AR35" s="9"/>
      <c r="AS35" s="9"/>
    </row>
    <row r="36" spans="1:45" x14ac:dyDescent="0.25">
      <c r="A36" s="1" t="s">
        <v>105</v>
      </c>
      <c r="B36">
        <v>27</v>
      </c>
      <c r="C36" s="12">
        <v>26.710322999999999</v>
      </c>
      <c r="D36" s="12">
        <v>35</v>
      </c>
      <c r="E36" s="12">
        <v>3.7305839999999999</v>
      </c>
      <c r="F36" s="12">
        <v>3.7305839999999999</v>
      </c>
      <c r="G36" s="12">
        <v>7.8463649999999996</v>
      </c>
      <c r="H36" s="12">
        <v>90</v>
      </c>
      <c r="I36" s="12">
        <v>90</v>
      </c>
      <c r="J36" s="12">
        <v>90</v>
      </c>
      <c r="K36" s="12">
        <v>109.199912</v>
      </c>
      <c r="L36">
        <v>1</v>
      </c>
      <c r="M36" s="7">
        <f>L36+2</f>
        <v>3</v>
      </c>
      <c r="N36" s="1" t="s">
        <v>36</v>
      </c>
      <c r="O36" s="1">
        <v>29</v>
      </c>
      <c r="P36">
        <v>68</v>
      </c>
      <c r="Q36">
        <v>70</v>
      </c>
      <c r="AQ36" s="9" t="str">
        <f t="shared" si="1"/>
        <v>70,61,58,67,72,18,17,71,12,60,59,66,54,11,15,55,63,43,37,62,23,29,65,69,49,64,44,68,46,47,13,39,19,25,27</v>
      </c>
      <c r="AR36" s="9"/>
      <c r="AS36" s="9"/>
    </row>
    <row r="37" spans="1:45" x14ac:dyDescent="0.25">
      <c r="A37" s="1" t="s">
        <v>129</v>
      </c>
      <c r="B37">
        <v>52</v>
      </c>
      <c r="C37" s="12">
        <v>26.710726000000001</v>
      </c>
      <c r="D37" s="12">
        <v>36</v>
      </c>
      <c r="E37" s="12">
        <v>5.2758430000000001</v>
      </c>
      <c r="F37" s="12">
        <v>5.2758430000000001</v>
      </c>
      <c r="G37" s="12">
        <v>7.8463729999999998</v>
      </c>
      <c r="H37" s="12">
        <v>90</v>
      </c>
      <c r="I37" s="12">
        <v>90</v>
      </c>
      <c r="J37" s="12">
        <v>90</v>
      </c>
      <c r="K37" s="12">
        <v>218.39999</v>
      </c>
      <c r="L37">
        <v>1</v>
      </c>
      <c r="M37" s="7">
        <f>L37+2</f>
        <v>3</v>
      </c>
      <c r="N37" s="1" t="s">
        <v>60</v>
      </c>
      <c r="O37" s="1">
        <v>62</v>
      </c>
      <c r="P37">
        <v>66</v>
      </c>
      <c r="Q37">
        <v>68</v>
      </c>
      <c r="AQ37" s="9" t="str">
        <f t="shared" si="1"/>
        <v>70,61,58,67,72,18,17,71,12,60,59,66,54,11,15,55,63,43,37,62,23,29,65,69,49,64,44,68,46,47,13,39,19,25,27,52</v>
      </c>
      <c r="AR37" s="9"/>
      <c r="AS37" s="9"/>
    </row>
    <row r="38" spans="1:45" x14ac:dyDescent="0.25">
      <c r="A38" s="1" t="s">
        <v>133</v>
      </c>
      <c r="B38">
        <v>56</v>
      </c>
      <c r="C38" s="12">
        <v>26.715769000000002</v>
      </c>
      <c r="D38" s="12">
        <v>37</v>
      </c>
      <c r="E38" s="12">
        <v>5.2758399999999996</v>
      </c>
      <c r="F38" s="12">
        <v>5.2758399999999996</v>
      </c>
      <c r="G38" s="12">
        <v>7.8463669999999999</v>
      </c>
      <c r="H38" s="12">
        <v>90</v>
      </c>
      <c r="I38" s="12">
        <v>90</v>
      </c>
      <c r="J38" s="12">
        <v>90</v>
      </c>
      <c r="K38" s="12">
        <v>218.39962800000001</v>
      </c>
      <c r="L38">
        <v>2</v>
      </c>
      <c r="M38" s="7">
        <f>L38+2</f>
        <v>4</v>
      </c>
      <c r="N38" s="1" t="s">
        <v>64</v>
      </c>
      <c r="O38" s="1">
        <v>63</v>
      </c>
      <c r="P38">
        <v>67</v>
      </c>
      <c r="Q38">
        <v>68</v>
      </c>
      <c r="AQ38" s="9" t="str">
        <f t="shared" si="1"/>
        <v>70,61,58,67,72,18,17,71,12,60,59,66,54,11,15,55,63,43,37,62,23,29,65,69,49,64,44,68,46,47,13,39,19,25,27,52,56</v>
      </c>
      <c r="AR38" s="9"/>
      <c r="AS38" s="9"/>
    </row>
    <row r="39" spans="1:45" x14ac:dyDescent="0.25">
      <c r="A39" s="1" t="s">
        <v>110</v>
      </c>
      <c r="B39">
        <v>33</v>
      </c>
      <c r="C39" s="12">
        <v>26.715843</v>
      </c>
      <c r="D39" s="12">
        <v>38</v>
      </c>
      <c r="E39" s="12">
        <v>5.2758390000000004</v>
      </c>
      <c r="F39" s="12">
        <v>5.2758390000000004</v>
      </c>
      <c r="G39" s="12">
        <v>7.846374</v>
      </c>
      <c r="H39" s="12">
        <v>90</v>
      </c>
      <c r="I39" s="12">
        <v>90</v>
      </c>
      <c r="J39" s="12">
        <v>90</v>
      </c>
      <c r="K39" s="12">
        <v>218.39972800000001</v>
      </c>
      <c r="L39">
        <v>2</v>
      </c>
      <c r="M39" s="7">
        <f>L39+2</f>
        <v>4</v>
      </c>
      <c r="N39" s="1" t="s">
        <v>41</v>
      </c>
      <c r="O39" s="1">
        <v>37</v>
      </c>
      <c r="P39">
        <v>39</v>
      </c>
      <c r="Q39">
        <v>41</v>
      </c>
      <c r="R39">
        <v>44</v>
      </c>
      <c r="S39">
        <v>47</v>
      </c>
      <c r="T39">
        <v>56</v>
      </c>
      <c r="U39">
        <v>59</v>
      </c>
      <c r="AQ39" s="9" t="str">
        <f t="shared" si="1"/>
        <v>70,61,58,67,72,18,17,71,12,60,59,66,54,11,15,55,63,43,37,62,23,29,65,69,49,64,44,68,46,47,13,39,19,25,27,52,56,33</v>
      </c>
      <c r="AR39" s="9"/>
      <c r="AS39" s="9"/>
    </row>
    <row r="40" spans="1:45" x14ac:dyDescent="0.25">
      <c r="A40" s="1" t="s">
        <v>115</v>
      </c>
      <c r="B40">
        <v>38</v>
      </c>
      <c r="C40" s="12">
        <v>26.715852999999999</v>
      </c>
      <c r="D40" s="12">
        <v>39</v>
      </c>
      <c r="E40" s="12">
        <v>5.2758409999999998</v>
      </c>
      <c r="F40" s="12">
        <v>5.2758409999999998</v>
      </c>
      <c r="G40" s="12">
        <v>7.8463649999999996</v>
      </c>
      <c r="H40" s="12">
        <v>90</v>
      </c>
      <c r="I40" s="12">
        <v>90</v>
      </c>
      <c r="J40" s="12">
        <v>90</v>
      </c>
      <c r="K40" s="12">
        <v>218.39964000000001</v>
      </c>
      <c r="L40">
        <v>4</v>
      </c>
      <c r="M40" s="7">
        <f>L40+2</f>
        <v>6</v>
      </c>
      <c r="N40" s="1" t="s">
        <v>46</v>
      </c>
      <c r="O40" s="1">
        <v>43</v>
      </c>
      <c r="P40">
        <v>61</v>
      </c>
      <c r="Q40">
        <v>62</v>
      </c>
      <c r="AQ40" s="9" t="str">
        <f t="shared" si="1"/>
        <v>70,61,58,67,72,18,17,71,12,60,59,66,54,11,15,55,63,43,37,62,23,29,65,69,49,64,44,68,46,47,13,39,19,25,27,52,56,33,38</v>
      </c>
      <c r="AR40" s="9"/>
      <c r="AS40" s="9"/>
    </row>
    <row r="41" spans="1:45" x14ac:dyDescent="0.25">
      <c r="A41" s="1" t="s">
        <v>118</v>
      </c>
      <c r="B41">
        <v>41</v>
      </c>
      <c r="C41" s="12">
        <v>26.715862999999999</v>
      </c>
      <c r="D41" s="12">
        <v>40</v>
      </c>
      <c r="E41" s="12">
        <v>5.2758390000000004</v>
      </c>
      <c r="F41" s="12">
        <v>5.2758390000000004</v>
      </c>
      <c r="G41" s="12">
        <v>7.846374</v>
      </c>
      <c r="H41" s="12">
        <v>90</v>
      </c>
      <c r="I41" s="12">
        <v>90</v>
      </c>
      <c r="J41" s="12">
        <v>90</v>
      </c>
      <c r="K41" s="12">
        <v>218.39971800000001</v>
      </c>
      <c r="L41">
        <v>2</v>
      </c>
      <c r="M41" s="7">
        <f>L41+2</f>
        <v>4</v>
      </c>
      <c r="N41" s="1" t="s">
        <v>49</v>
      </c>
      <c r="O41" s="1">
        <v>43</v>
      </c>
      <c r="P41">
        <v>68</v>
      </c>
      <c r="Q41">
        <v>71</v>
      </c>
      <c r="AQ41" s="9" t="str">
        <f t="shared" si="1"/>
        <v>70,61,58,67,72,18,17,71,12,60,59,66,54,11,15,55,63,43,37,62,23,29,65,69,49,64,44,68,46,47,13,39,19,25,27,52,56,33,38,41</v>
      </c>
      <c r="AR41" s="9"/>
      <c r="AS41" s="9"/>
    </row>
    <row r="42" spans="1:45" x14ac:dyDescent="0.25">
      <c r="A42" s="1" t="s">
        <v>82</v>
      </c>
      <c r="B42">
        <v>4</v>
      </c>
      <c r="C42" s="12">
        <v>26.727467999999998</v>
      </c>
      <c r="D42" s="12">
        <v>41</v>
      </c>
      <c r="E42" s="12">
        <v>3.7305820000000001</v>
      </c>
      <c r="F42" s="12">
        <v>3.7305820000000001</v>
      </c>
      <c r="G42" s="12">
        <v>3.9231850000000001</v>
      </c>
      <c r="H42" s="12">
        <v>90</v>
      </c>
      <c r="I42" s="12">
        <v>90</v>
      </c>
      <c r="J42" s="12">
        <v>90</v>
      </c>
      <c r="K42" s="12">
        <v>54.599913999999998</v>
      </c>
      <c r="L42">
        <v>3</v>
      </c>
      <c r="M42" s="7">
        <f>L42+2</f>
        <v>5</v>
      </c>
      <c r="N42" s="1" t="s">
        <v>13</v>
      </c>
      <c r="O42" s="1">
        <v>7</v>
      </c>
      <c r="P42">
        <v>12</v>
      </c>
      <c r="Q42">
        <v>13</v>
      </c>
      <c r="R42">
        <v>23</v>
      </c>
      <c r="S42">
        <v>24</v>
      </c>
      <c r="T42">
        <v>37</v>
      </c>
      <c r="U42">
        <v>38</v>
      </c>
      <c r="AQ42" s="9" t="str">
        <f t="shared" si="1"/>
        <v>70,61,58,67,72,18,17,71,12,60,59,66,54,11,15,55,63,43,37,62,23,29,65,69,49,64,44,68,46,47,13,39,19,25,27,52,56,33,38,41,4</v>
      </c>
      <c r="AR42" s="9"/>
      <c r="AS42" s="9"/>
    </row>
    <row r="43" spans="1:45" x14ac:dyDescent="0.25">
      <c r="A43" s="1" t="s">
        <v>85</v>
      </c>
      <c r="B43">
        <v>7</v>
      </c>
      <c r="C43" s="12">
        <v>26.727492000000002</v>
      </c>
      <c r="D43" s="12">
        <v>42</v>
      </c>
      <c r="E43" s="12">
        <v>3.7305820000000001</v>
      </c>
      <c r="F43" s="12">
        <v>3.7305820000000001</v>
      </c>
      <c r="G43" s="12">
        <v>3.9231829999999999</v>
      </c>
      <c r="H43" s="12">
        <v>90</v>
      </c>
      <c r="I43" s="12">
        <v>90</v>
      </c>
      <c r="J43" s="12">
        <v>90</v>
      </c>
      <c r="K43" s="12">
        <v>54.599881000000003</v>
      </c>
      <c r="L43">
        <v>3</v>
      </c>
      <c r="M43" s="7">
        <f>L43+2</f>
        <v>5</v>
      </c>
      <c r="N43" s="1" t="s">
        <v>16</v>
      </c>
      <c r="O43" s="1">
        <v>18</v>
      </c>
      <c r="P43">
        <v>29</v>
      </c>
      <c r="Q43">
        <v>43</v>
      </c>
      <c r="AQ43" s="9" t="str">
        <f t="shared" si="1"/>
        <v>70,61,58,67,72,18,17,71,12,60,59,66,54,11,15,55,63,43,37,62,23,29,65,69,49,64,44,68,46,47,13,39,19,25,27,52,56,33,38,41,4,7</v>
      </c>
      <c r="AR43" s="9"/>
      <c r="AS43" s="9"/>
    </row>
    <row r="44" spans="1:45" x14ac:dyDescent="0.25">
      <c r="A44" s="1" t="s">
        <v>102</v>
      </c>
      <c r="B44">
        <v>24</v>
      </c>
      <c r="C44" s="12">
        <v>26.727561999999999</v>
      </c>
      <c r="D44" s="12">
        <v>43</v>
      </c>
      <c r="E44" s="12">
        <v>3.7305820000000001</v>
      </c>
      <c r="F44" s="12">
        <v>3.7305820000000001</v>
      </c>
      <c r="G44" s="12">
        <v>7.8463770000000004</v>
      </c>
      <c r="H44" s="12">
        <v>90</v>
      </c>
      <c r="I44" s="12">
        <v>90</v>
      </c>
      <c r="J44" s="12">
        <v>90</v>
      </c>
      <c r="K44" s="12">
        <v>109.19990199999999</v>
      </c>
      <c r="L44">
        <v>3</v>
      </c>
      <c r="M44" s="7">
        <f>L44+2</f>
        <v>5</v>
      </c>
      <c r="N44" s="1" t="s">
        <v>33</v>
      </c>
      <c r="O44" s="1">
        <v>29</v>
      </c>
      <c r="P44">
        <v>61</v>
      </c>
      <c r="Q44">
        <v>63</v>
      </c>
      <c r="AQ44" s="9" t="str">
        <f t="shared" si="1"/>
        <v>70,61,58,67,72,18,17,71,12,60,59,66,54,11,15,55,63,43,37,62,23,29,65,69,49,64,44,68,46,47,13,39,19,25,27,52,56,33,38,41,4,7,24</v>
      </c>
      <c r="AR44" s="9"/>
      <c r="AS44" s="9"/>
    </row>
    <row r="45" spans="1:45" x14ac:dyDescent="0.25">
      <c r="A45" s="1" t="s">
        <v>128</v>
      </c>
      <c r="B45">
        <v>51</v>
      </c>
      <c r="C45" s="12">
        <v>26.751999999999999</v>
      </c>
      <c r="D45" s="12">
        <v>44</v>
      </c>
      <c r="E45" s="12">
        <v>5.2758799999999999</v>
      </c>
      <c r="F45" s="12">
        <v>5.2758799999999999</v>
      </c>
      <c r="G45" s="12">
        <v>7.846285</v>
      </c>
      <c r="H45" s="12">
        <v>90</v>
      </c>
      <c r="I45" s="12">
        <v>90</v>
      </c>
      <c r="J45" s="12">
        <v>90</v>
      </c>
      <c r="K45" s="12">
        <v>218.400667</v>
      </c>
      <c r="L45">
        <v>3</v>
      </c>
      <c r="M45" s="7">
        <f>L45+2</f>
        <v>5</v>
      </c>
      <c r="N45" s="1" t="s">
        <v>59</v>
      </c>
      <c r="O45" s="1">
        <v>62</v>
      </c>
      <c r="P45">
        <v>65</v>
      </c>
      <c r="Q45">
        <v>71</v>
      </c>
      <c r="AQ45" s="9" t="str">
        <f t="shared" si="1"/>
        <v>70,61,58,67,72,18,17,71,12,60,59,66,54,11,15,55,63,43,37,62,23,29,65,69,49,64,44,68,46,47,13,39,19,25,27,52,56,33,38,41,4,7,24,51</v>
      </c>
      <c r="AR45" s="9"/>
      <c r="AS45" s="9"/>
    </row>
    <row r="46" spans="1:45" x14ac:dyDescent="0.25">
      <c r="A46" s="1" t="s">
        <v>127</v>
      </c>
      <c r="B46">
        <v>50</v>
      </c>
      <c r="C46" s="12">
        <v>26.793498</v>
      </c>
      <c r="D46" s="12">
        <v>45</v>
      </c>
      <c r="E46" s="12">
        <v>5.2758339999999997</v>
      </c>
      <c r="F46" s="12">
        <v>5.2758339999999997</v>
      </c>
      <c r="G46" s="12">
        <v>7.8463050000000001</v>
      </c>
      <c r="H46" s="12">
        <v>90</v>
      </c>
      <c r="I46" s="12">
        <v>90</v>
      </c>
      <c r="J46" s="12">
        <v>90</v>
      </c>
      <c r="K46" s="12">
        <v>218.39739299999999</v>
      </c>
      <c r="L46">
        <v>2</v>
      </c>
      <c r="M46" s="7">
        <f>L46+2</f>
        <v>4</v>
      </c>
      <c r="N46" s="1" t="s">
        <v>58</v>
      </c>
      <c r="O46" s="1">
        <v>63</v>
      </c>
      <c r="P46">
        <v>65</v>
      </c>
      <c r="Q46">
        <v>70</v>
      </c>
      <c r="AQ46" s="9" t="str">
        <f t="shared" si="1"/>
        <v>70,61,58,67,72,18,17,71,12,60,59,66,54,11,15,55,63,43,37,62,23,29,65,69,49,64,44,68,46,47,13,39,19,25,27,52,56,33,38,41,4,7,24,51,50</v>
      </c>
      <c r="AR46" s="9"/>
      <c r="AS46" s="9"/>
    </row>
    <row r="47" spans="1:45" x14ac:dyDescent="0.25">
      <c r="A47" s="1" t="s">
        <v>134</v>
      </c>
      <c r="B47">
        <v>57</v>
      </c>
      <c r="C47" s="12">
        <v>26.802911999999999</v>
      </c>
      <c r="D47" s="12">
        <v>46</v>
      </c>
      <c r="E47" s="12">
        <v>5.2758820000000002</v>
      </c>
      <c r="F47" s="12">
        <v>5.2758820000000002</v>
      </c>
      <c r="G47" s="12">
        <v>7.8462909999999999</v>
      </c>
      <c r="H47" s="12">
        <v>90</v>
      </c>
      <c r="I47" s="12">
        <v>90</v>
      </c>
      <c r="J47" s="12">
        <v>90</v>
      </c>
      <c r="K47" s="12">
        <v>218.40094199999999</v>
      </c>
      <c r="L47">
        <v>3</v>
      </c>
      <c r="M47" s="7">
        <f>L47+2</f>
        <v>5</v>
      </c>
      <c r="N47" s="1" t="s">
        <v>65</v>
      </c>
      <c r="O47" s="1">
        <v>62</v>
      </c>
      <c r="P47">
        <v>67</v>
      </c>
      <c r="Q47">
        <v>69</v>
      </c>
      <c r="AQ47" s="9" t="str">
        <f t="shared" si="1"/>
        <v>70,61,58,67,72,18,17,71,12,60,59,66,54,11,15,55,63,43,37,62,23,29,65,69,49,64,44,68,46,47,13,39,19,25,27,52,56,33,38,41,4,7,24,51,50,57</v>
      </c>
      <c r="AR47" s="9"/>
      <c r="AS47" s="9"/>
    </row>
    <row r="48" spans="1:45" x14ac:dyDescent="0.25">
      <c r="A48" s="1" t="s">
        <v>106</v>
      </c>
      <c r="B48">
        <v>28</v>
      </c>
      <c r="C48" s="12">
        <v>26.815936000000001</v>
      </c>
      <c r="D48" s="12">
        <v>47</v>
      </c>
      <c r="E48" s="12">
        <v>3.7306110000000001</v>
      </c>
      <c r="F48" s="12">
        <v>3.7306110000000001</v>
      </c>
      <c r="G48" s="12">
        <v>7.8462930000000002</v>
      </c>
      <c r="H48" s="12">
        <v>90</v>
      </c>
      <c r="I48" s="12">
        <v>90</v>
      </c>
      <c r="J48" s="12">
        <v>90</v>
      </c>
      <c r="K48" s="12">
        <v>109.20049</v>
      </c>
      <c r="L48">
        <v>2</v>
      </c>
      <c r="M48" s="7">
        <f>L48+2</f>
        <v>4</v>
      </c>
      <c r="N48" s="1" t="s">
        <v>37</v>
      </c>
      <c r="O48" s="1">
        <v>29</v>
      </c>
      <c r="P48">
        <v>69</v>
      </c>
      <c r="Q48">
        <v>71</v>
      </c>
      <c r="AQ48" s="9" t="str">
        <f t="shared" si="1"/>
        <v>70,61,58,67,72,18,17,71,12,60,59,66,54,11,15,55,63,43,37,62,23,29,65,69,49,64,44,68,46,47,13,39,19,25,27,52,56,33,38,41,4,7,24,51,50,57,28</v>
      </c>
      <c r="AR48" s="9"/>
      <c r="AS48" s="9"/>
    </row>
    <row r="49" spans="1:45" x14ac:dyDescent="0.25">
      <c r="A49" s="1" t="s">
        <v>104</v>
      </c>
      <c r="B49">
        <v>26</v>
      </c>
      <c r="C49" s="12">
        <v>26.816958</v>
      </c>
      <c r="D49" s="12">
        <v>48</v>
      </c>
      <c r="E49" s="12">
        <v>3.73061</v>
      </c>
      <c r="F49" s="12">
        <v>3.73061</v>
      </c>
      <c r="G49" s="12">
        <v>7.846292</v>
      </c>
      <c r="H49" s="12">
        <v>90</v>
      </c>
      <c r="I49" s="12">
        <v>90</v>
      </c>
      <c r="J49" s="12">
        <v>90</v>
      </c>
      <c r="K49" s="12">
        <v>109.200388</v>
      </c>
      <c r="L49">
        <v>2</v>
      </c>
      <c r="M49" s="7">
        <f>L49+2</f>
        <v>4</v>
      </c>
      <c r="N49" s="1" t="s">
        <v>35</v>
      </c>
      <c r="O49" s="1">
        <v>29</v>
      </c>
      <c r="P49">
        <v>65</v>
      </c>
      <c r="Q49">
        <v>67</v>
      </c>
      <c r="AQ49" s="9" t="str">
        <f t="shared" si="1"/>
        <v>70,61,58,67,72,18,17,71,12,60,59,66,54,11,15,55,63,43,37,62,23,29,65,69,49,64,44,68,46,47,13,39,19,25,27,52,56,33,38,41,4,7,24,51,50,57,28,26</v>
      </c>
      <c r="AR49" s="9"/>
      <c r="AS49" s="9"/>
    </row>
    <row r="50" spans="1:45" x14ac:dyDescent="0.25">
      <c r="A50" s="1" t="s">
        <v>100</v>
      </c>
      <c r="B50">
        <v>22</v>
      </c>
      <c r="C50" s="12">
        <v>26.817496999999999</v>
      </c>
      <c r="D50" s="12">
        <v>49</v>
      </c>
      <c r="E50" s="12">
        <v>3.73061</v>
      </c>
      <c r="F50" s="12">
        <v>3.73061</v>
      </c>
      <c r="G50" s="12">
        <v>7.846292</v>
      </c>
      <c r="H50" s="12">
        <v>90</v>
      </c>
      <c r="I50" s="12">
        <v>90</v>
      </c>
      <c r="J50" s="12">
        <v>90</v>
      </c>
      <c r="K50" s="12">
        <v>109.200366</v>
      </c>
      <c r="L50">
        <v>2</v>
      </c>
      <c r="M50" s="7">
        <f>L50+2</f>
        <v>4</v>
      </c>
      <c r="N50" s="1" t="s">
        <v>31</v>
      </c>
      <c r="O50" s="1">
        <v>23</v>
      </c>
      <c r="P50">
        <v>26</v>
      </c>
      <c r="Q50">
        <v>28</v>
      </c>
      <c r="R50">
        <v>49</v>
      </c>
      <c r="S50">
        <v>51</v>
      </c>
      <c r="T50">
        <v>57</v>
      </c>
      <c r="U50">
        <v>59</v>
      </c>
      <c r="AQ50" s="9" t="str">
        <f t="shared" si="1"/>
        <v>70,61,58,67,72,18,17,71,12,60,59,66,54,11,15,55,63,43,37,62,23,29,65,69,49,64,44,68,46,47,13,39,19,25,27,52,56,33,38,41,4,7,24,51,50,57,28,26,22</v>
      </c>
      <c r="AR50" s="9"/>
      <c r="AS50" s="9"/>
    </row>
    <row r="51" spans="1:45" x14ac:dyDescent="0.25">
      <c r="A51" s="1" t="s">
        <v>119</v>
      </c>
      <c r="B51">
        <v>42</v>
      </c>
      <c r="C51" s="12">
        <v>26.854869000000001</v>
      </c>
      <c r="D51" s="12">
        <v>50</v>
      </c>
      <c r="E51" s="12">
        <v>5.27583</v>
      </c>
      <c r="F51" s="12">
        <v>5.27583</v>
      </c>
      <c r="G51" s="12">
        <v>7.8463120000000002</v>
      </c>
      <c r="H51" s="12">
        <v>90</v>
      </c>
      <c r="I51" s="12">
        <v>90</v>
      </c>
      <c r="J51" s="12">
        <v>90</v>
      </c>
      <c r="K51" s="12">
        <v>218.39725200000001</v>
      </c>
      <c r="L51">
        <v>2</v>
      </c>
      <c r="M51" s="7">
        <f>L51+2</f>
        <v>4</v>
      </c>
      <c r="N51" s="1" t="s">
        <v>50</v>
      </c>
      <c r="O51" s="1">
        <v>43</v>
      </c>
      <c r="P51">
        <v>69</v>
      </c>
      <c r="Q51">
        <v>70</v>
      </c>
      <c r="AQ51" s="9" t="str">
        <f t="shared" si="1"/>
        <v>70,61,58,67,72,18,17,71,12,60,59,66,54,11,15,55,63,43,37,62,23,29,65,69,49,64,44,68,46,47,13,39,19,25,27,52,56,33,38,41,4,7,24,51,50,57,28,26,22,42</v>
      </c>
      <c r="AR51" s="9"/>
      <c r="AS51" s="9"/>
    </row>
    <row r="52" spans="1:45" x14ac:dyDescent="0.25">
      <c r="A52" s="1" t="s">
        <v>130</v>
      </c>
      <c r="B52">
        <v>53</v>
      </c>
      <c r="C52" s="12">
        <v>26.858653</v>
      </c>
      <c r="D52" s="12">
        <v>51</v>
      </c>
      <c r="E52" s="12">
        <v>5.27583</v>
      </c>
      <c r="F52" s="12">
        <v>5.27583</v>
      </c>
      <c r="G52" s="12">
        <v>7.8463060000000002</v>
      </c>
      <c r="H52" s="12">
        <v>90</v>
      </c>
      <c r="I52" s="12">
        <v>90</v>
      </c>
      <c r="J52" s="12">
        <v>90</v>
      </c>
      <c r="K52" s="12">
        <v>218.397088</v>
      </c>
      <c r="L52">
        <v>1</v>
      </c>
      <c r="M52" s="7">
        <f>L52+2</f>
        <v>3</v>
      </c>
      <c r="N52" s="1" t="s">
        <v>61</v>
      </c>
      <c r="O52" s="1">
        <v>63</v>
      </c>
      <c r="P52">
        <v>66</v>
      </c>
      <c r="Q52">
        <v>69</v>
      </c>
      <c r="AQ52" s="9" t="str">
        <f t="shared" si="1"/>
        <v>70,61,58,67,72,18,17,71,12,60,59,66,54,11,15,55,63,43,37,62,23,29,65,69,49,64,44,68,46,47,13,39,19,25,27,52,56,33,38,41,4,7,24,51,50,57,28,26,22,42,53</v>
      </c>
      <c r="AR52" s="9"/>
      <c r="AS52" s="9"/>
    </row>
    <row r="53" spans="1:45" x14ac:dyDescent="0.25">
      <c r="A53" s="1" t="s">
        <v>117</v>
      </c>
      <c r="B53">
        <v>40</v>
      </c>
      <c r="C53" s="12">
        <v>26.858771999999998</v>
      </c>
      <c r="D53" s="12">
        <v>52</v>
      </c>
      <c r="E53" s="12">
        <v>5.2758289999999999</v>
      </c>
      <c r="F53" s="12">
        <v>5.2758289999999999</v>
      </c>
      <c r="G53" s="12">
        <v>7.8463130000000003</v>
      </c>
      <c r="H53" s="12">
        <v>90</v>
      </c>
      <c r="I53" s="12">
        <v>90</v>
      </c>
      <c r="J53" s="12">
        <v>90</v>
      </c>
      <c r="K53" s="12">
        <v>218.397199</v>
      </c>
      <c r="L53">
        <v>1</v>
      </c>
      <c r="M53" s="7">
        <f>L53+2</f>
        <v>3</v>
      </c>
      <c r="N53" s="1" t="s">
        <v>48</v>
      </c>
      <c r="O53" s="1">
        <v>43</v>
      </c>
      <c r="P53">
        <v>65</v>
      </c>
      <c r="Q53">
        <v>66</v>
      </c>
      <c r="AQ53" s="9" t="str">
        <f t="shared" si="1"/>
        <v>70,61,58,67,72,18,17,71,12,60,59,66,54,11,15,55,63,43,37,62,23,29,65,69,49,64,44,68,46,47,13,39,19,25,27,52,56,33,38,41,4,7,24,51,50,57,28,26,22,42,53,40</v>
      </c>
      <c r="AR53" s="9"/>
      <c r="AS53" s="9"/>
    </row>
    <row r="54" spans="1:45" x14ac:dyDescent="0.25">
      <c r="A54" s="1" t="s">
        <v>113</v>
      </c>
      <c r="B54">
        <v>36</v>
      </c>
      <c r="C54" s="12">
        <v>26.858777</v>
      </c>
      <c r="D54" s="12">
        <v>53</v>
      </c>
      <c r="E54" s="12">
        <v>5.2758289999999999</v>
      </c>
      <c r="F54" s="12">
        <v>5.2758289999999999</v>
      </c>
      <c r="G54" s="12">
        <v>7.8463130000000003</v>
      </c>
      <c r="H54" s="12">
        <v>90</v>
      </c>
      <c r="I54" s="12">
        <v>90</v>
      </c>
      <c r="J54" s="12">
        <v>90</v>
      </c>
      <c r="K54" s="12">
        <v>218.397201</v>
      </c>
      <c r="L54">
        <v>1</v>
      </c>
      <c r="M54" s="7">
        <f>L54+2</f>
        <v>3</v>
      </c>
      <c r="N54" s="1" t="s">
        <v>44</v>
      </c>
      <c r="O54" s="1">
        <v>37</v>
      </c>
      <c r="P54">
        <v>40</v>
      </c>
      <c r="Q54">
        <v>42</v>
      </c>
      <c r="R54">
        <v>49</v>
      </c>
      <c r="S54">
        <v>50</v>
      </c>
      <c r="T54">
        <v>53</v>
      </c>
      <c r="U54">
        <v>54</v>
      </c>
      <c r="AQ54" s="9" t="str">
        <f t="shared" si="1"/>
        <v>70,61,58,67,72,18,17,71,12,60,59,66,54,11,15,55,63,43,37,62,23,29,65,69,49,64,44,68,46,47,13,39,19,25,27,52,56,33,38,41,4,7,24,51,50,57,28,26,22,42,53,40,36</v>
      </c>
      <c r="AR54" s="9"/>
      <c r="AS54" s="9"/>
    </row>
    <row r="55" spans="1:45" x14ac:dyDescent="0.25">
      <c r="A55" s="1" t="s">
        <v>92</v>
      </c>
      <c r="B55">
        <v>14</v>
      </c>
      <c r="C55" s="12">
        <v>27.081378000000001</v>
      </c>
      <c r="D55" s="12">
        <v>54</v>
      </c>
      <c r="E55" s="12">
        <v>5.2758399999999996</v>
      </c>
      <c r="F55" s="12">
        <v>5.2758399999999996</v>
      </c>
      <c r="G55" s="12">
        <v>3.9231470000000002</v>
      </c>
      <c r="H55" s="12">
        <v>90</v>
      </c>
      <c r="I55" s="12">
        <v>90</v>
      </c>
      <c r="J55" s="12">
        <v>90</v>
      </c>
      <c r="K55" s="12">
        <v>109.19878799999999</v>
      </c>
      <c r="L55">
        <v>2</v>
      </c>
      <c r="M55" s="7">
        <f>L55+2</f>
        <v>4</v>
      </c>
      <c r="N55" s="1" t="s">
        <v>23</v>
      </c>
      <c r="O55" s="1">
        <v>18</v>
      </c>
      <c r="P55">
        <v>64</v>
      </c>
      <c r="Q55">
        <v>65</v>
      </c>
      <c r="AQ55" s="9" t="str">
        <f t="shared" si="1"/>
        <v>70,61,58,67,72,18,17,71,12,60,59,66,54,11,15,55,63,43,37,62,23,29,65,69,49,64,44,68,46,47,13,39,19,25,27,52,56,33,38,41,4,7,24,51,50,57,28,26,22,42,53,40,36,14</v>
      </c>
      <c r="AR55" s="9"/>
      <c r="AS55" s="9"/>
    </row>
    <row r="56" spans="1:45" x14ac:dyDescent="0.25">
      <c r="A56" s="1" t="s">
        <v>87</v>
      </c>
      <c r="B56" s="12">
        <v>9</v>
      </c>
      <c r="C56" s="12">
        <v>27.096965000000001</v>
      </c>
      <c r="D56" s="12">
        <v>55</v>
      </c>
      <c r="E56" s="12">
        <v>5.2758399999999996</v>
      </c>
      <c r="F56" s="12">
        <v>5.2758399999999996</v>
      </c>
      <c r="G56" s="12">
        <v>3.92313</v>
      </c>
      <c r="H56" s="12">
        <v>90</v>
      </c>
      <c r="I56" s="12">
        <v>90</v>
      </c>
      <c r="J56" s="12">
        <v>90</v>
      </c>
      <c r="K56" s="12">
        <v>109.198317</v>
      </c>
      <c r="L56" s="12">
        <v>1</v>
      </c>
      <c r="M56" s="7">
        <f>L56+2</f>
        <v>3</v>
      </c>
      <c r="N56" s="1" t="s">
        <v>18</v>
      </c>
      <c r="O56" s="1">
        <v>13</v>
      </c>
      <c r="P56" s="12">
        <v>14</v>
      </c>
      <c r="Q56" s="12">
        <v>17</v>
      </c>
      <c r="R56" s="12">
        <v>46</v>
      </c>
      <c r="S56" s="12">
        <v>47</v>
      </c>
      <c r="T56" s="12">
        <v>50</v>
      </c>
      <c r="U56" s="12">
        <v>51</v>
      </c>
      <c r="V56" s="12"/>
      <c r="W56" s="12"/>
      <c r="X56" s="12"/>
      <c r="Y56" s="12"/>
      <c r="Z56" s="12"/>
      <c r="AA56" s="12"/>
      <c r="AB56" s="12"/>
      <c r="AC56" s="12"/>
      <c r="AQ56" s="9" t="str">
        <f t="shared" si="1"/>
        <v>70,61,58,67,72,18,17,71,12,60,59,66,54,11,15,55,63,43,37,62,23,29,65,69,49,64,44,68,46,47,13,39,19,25,27,52,56,33,38,41,4,7,24,51,50,57,28,26,22,42,53,40,36,14,9</v>
      </c>
      <c r="AR56" s="9"/>
      <c r="AS56" s="9"/>
    </row>
    <row r="57" spans="1:45" x14ac:dyDescent="0.25">
      <c r="A57" s="1" t="s">
        <v>122</v>
      </c>
      <c r="B57">
        <v>45</v>
      </c>
      <c r="C57" s="12">
        <v>27.114653000000001</v>
      </c>
      <c r="D57" s="12">
        <v>56</v>
      </c>
      <c r="E57" s="12">
        <v>5.2758380000000002</v>
      </c>
      <c r="F57" s="12">
        <v>5.2758380000000002</v>
      </c>
      <c r="G57" s="12">
        <v>7.8463000000000003</v>
      </c>
      <c r="H57" s="12">
        <v>90</v>
      </c>
      <c r="I57" s="12">
        <v>90</v>
      </c>
      <c r="J57" s="12">
        <v>90</v>
      </c>
      <c r="K57" s="12">
        <v>218.39761799999999</v>
      </c>
      <c r="L57">
        <v>2</v>
      </c>
      <c r="M57" s="7">
        <f>L57+2</f>
        <v>4</v>
      </c>
      <c r="N57" s="1" t="s">
        <v>53</v>
      </c>
      <c r="O57" s="1">
        <v>61</v>
      </c>
      <c r="P57">
        <v>64</v>
      </c>
      <c r="Q57">
        <v>69</v>
      </c>
      <c r="AQ57" s="9" t="str">
        <f t="shared" si="1"/>
        <v>70,61,58,67,72,18,17,71,12,60,59,66,54,11,15,55,63,43,37,62,23,29,65,69,49,64,44,68,46,47,13,39,19,25,27,52,56,33,38,41,4,7,24,51,50,57,28,26,22,42,53,40,36,14,9,45</v>
      </c>
      <c r="AR57" s="9"/>
      <c r="AS57" s="9"/>
    </row>
    <row r="58" spans="1:45" x14ac:dyDescent="0.25">
      <c r="A58" s="1" t="s">
        <v>86</v>
      </c>
      <c r="B58">
        <v>8</v>
      </c>
      <c r="C58" s="12">
        <v>27.116683999999999</v>
      </c>
      <c r="D58" s="12">
        <v>57</v>
      </c>
      <c r="E58" s="12">
        <v>5.2758399999999996</v>
      </c>
      <c r="F58" s="12">
        <v>5.2758399999999996</v>
      </c>
      <c r="G58" s="12">
        <v>3.9231400000000001</v>
      </c>
      <c r="H58" s="12">
        <v>90</v>
      </c>
      <c r="I58" s="12">
        <v>90</v>
      </c>
      <c r="J58" s="12">
        <v>90</v>
      </c>
      <c r="K58" s="12">
        <v>109.19859099999999</v>
      </c>
      <c r="L58">
        <v>1</v>
      </c>
      <c r="M58" s="7">
        <f>L58+2</f>
        <v>3</v>
      </c>
      <c r="N58" s="1" t="s">
        <v>17</v>
      </c>
      <c r="O58" s="1">
        <v>12</v>
      </c>
      <c r="P58">
        <v>14</v>
      </c>
      <c r="Q58">
        <v>16</v>
      </c>
      <c r="R58">
        <v>44</v>
      </c>
      <c r="S58">
        <v>45</v>
      </c>
      <c r="T58">
        <v>48</v>
      </c>
      <c r="U58">
        <v>49</v>
      </c>
      <c r="AQ58" s="9" t="str">
        <f t="shared" si="1"/>
        <v>70,61,58,67,72,18,17,71,12,60,59,66,54,11,15,55,63,43,37,62,23,29,65,69,49,64,44,68,46,47,13,39,19,25,27,52,56,33,38,41,4,7,24,51,50,57,28,26,22,42,53,40,36,14,9,45,8</v>
      </c>
      <c r="AR58" s="9"/>
      <c r="AS58" s="9"/>
    </row>
    <row r="59" spans="1:45" x14ac:dyDescent="0.25">
      <c r="A59" s="1" t="s">
        <v>94</v>
      </c>
      <c r="B59">
        <v>16</v>
      </c>
      <c r="C59" s="12">
        <v>27.116686999999999</v>
      </c>
      <c r="D59" s="12">
        <v>58</v>
      </c>
      <c r="E59" s="12">
        <v>5.2758399999999996</v>
      </c>
      <c r="F59" s="12">
        <v>5.2758399999999996</v>
      </c>
      <c r="G59" s="12">
        <v>3.9231400000000001</v>
      </c>
      <c r="H59" s="12">
        <v>90</v>
      </c>
      <c r="I59" s="12">
        <v>90</v>
      </c>
      <c r="J59" s="12">
        <v>90</v>
      </c>
      <c r="K59" s="12">
        <v>109.19859099999999</v>
      </c>
      <c r="L59">
        <v>1</v>
      </c>
      <c r="M59" s="7">
        <f>L59+2</f>
        <v>3</v>
      </c>
      <c r="N59" s="1" t="s">
        <v>25</v>
      </c>
      <c r="O59" s="1">
        <v>18</v>
      </c>
      <c r="P59">
        <v>68</v>
      </c>
      <c r="Q59">
        <v>69</v>
      </c>
      <c r="AQ59" s="9" t="str">
        <f t="shared" si="1"/>
        <v>70,61,58,67,72,18,17,71,12,60,59,66,54,11,15,55,63,43,37,62,23,29,65,69,49,64,44,68,46,47,13,39,19,25,27,52,56,33,38,41,4,7,24,51,50,57,28,26,22,42,53,40,36,14,9,45,8,16</v>
      </c>
      <c r="AR59" s="9"/>
      <c r="AS59" s="9"/>
    </row>
    <row r="60" spans="1:45" x14ac:dyDescent="0.25">
      <c r="A60" s="1" t="s">
        <v>125</v>
      </c>
      <c r="B60">
        <v>48</v>
      </c>
      <c r="C60" s="12">
        <v>27.116796999999998</v>
      </c>
      <c r="D60" s="12">
        <v>59</v>
      </c>
      <c r="E60" s="12">
        <v>5.2758399999999996</v>
      </c>
      <c r="F60" s="12">
        <v>5.2758399999999996</v>
      </c>
      <c r="G60" s="12">
        <v>7.8462969999999999</v>
      </c>
      <c r="H60" s="12">
        <v>90</v>
      </c>
      <c r="I60" s="12">
        <v>90</v>
      </c>
      <c r="J60" s="12">
        <v>90</v>
      </c>
      <c r="K60" s="12">
        <v>218.39764</v>
      </c>
      <c r="L60">
        <v>1</v>
      </c>
      <c r="M60" s="7">
        <f>L60+2</f>
        <v>3</v>
      </c>
      <c r="N60" s="1" t="s">
        <v>56</v>
      </c>
      <c r="O60" s="1">
        <v>61</v>
      </c>
      <c r="P60">
        <v>65</v>
      </c>
      <c r="Q60">
        <v>68</v>
      </c>
      <c r="AQ60" s="9" t="str">
        <f t="shared" si="1"/>
        <v>70,61,58,67,72,18,17,71,12,60,59,66,54,11,15,55,63,43,37,62,23,29,65,69,49,64,44,68,46,47,13,39,19,25,27,52,56,33,38,41,4,7,24,51,50,57,28,26,22,42,53,40,36,14,9,45,8,16,48</v>
      </c>
      <c r="AR60" s="9"/>
      <c r="AS60" s="9"/>
    </row>
    <row r="61" spans="1:45" x14ac:dyDescent="0.25">
      <c r="A61" s="1" t="s">
        <v>111</v>
      </c>
      <c r="B61">
        <v>34</v>
      </c>
      <c r="C61" s="12">
        <v>27.149076999999998</v>
      </c>
      <c r="D61" s="12">
        <v>60</v>
      </c>
      <c r="E61" s="12">
        <v>5.2758310000000002</v>
      </c>
      <c r="F61" s="12">
        <v>5.2758310000000002</v>
      </c>
      <c r="G61" s="12">
        <v>7.8462719999999999</v>
      </c>
      <c r="H61" s="12">
        <v>90</v>
      </c>
      <c r="I61" s="12">
        <v>90</v>
      </c>
      <c r="J61" s="12">
        <v>90</v>
      </c>
      <c r="K61" s="12">
        <v>218.396188</v>
      </c>
      <c r="L61">
        <v>1</v>
      </c>
      <c r="M61" s="7">
        <f>L61+2</f>
        <v>3</v>
      </c>
      <c r="N61" s="1" t="s">
        <v>42</v>
      </c>
      <c r="O61" s="1">
        <v>38</v>
      </c>
      <c r="P61">
        <v>39</v>
      </c>
      <c r="Q61">
        <v>42</v>
      </c>
      <c r="R61">
        <v>45</v>
      </c>
      <c r="S61">
        <v>46</v>
      </c>
      <c r="T61">
        <v>57</v>
      </c>
      <c r="U61">
        <v>58</v>
      </c>
      <c r="AQ61" s="9" t="str">
        <f t="shared" si="1"/>
        <v>70,61,58,67,72,18,17,71,12,60,59,66,54,11,15,55,63,43,37,62,23,29,65,69,49,64,44,68,46,47,13,39,19,25,27,52,56,33,38,41,4,7,24,51,50,57,28,26,22,42,53,40,36,14,9,45,8,16,48,34</v>
      </c>
      <c r="AR61" s="9"/>
      <c r="AS61" s="9"/>
    </row>
    <row r="62" spans="1:45" x14ac:dyDescent="0.25">
      <c r="A62" s="1" t="s">
        <v>98</v>
      </c>
      <c r="B62">
        <v>20</v>
      </c>
      <c r="C62" s="12">
        <v>27.160837000000001</v>
      </c>
      <c r="D62" s="12">
        <v>61</v>
      </c>
      <c r="E62" s="12">
        <v>3.7305799999999998</v>
      </c>
      <c r="F62" s="12">
        <v>3.7305799999999998</v>
      </c>
      <c r="G62" s="12">
        <v>7.8462699999999996</v>
      </c>
      <c r="H62" s="12">
        <v>90</v>
      </c>
      <c r="I62" s="12">
        <v>90</v>
      </c>
      <c r="J62" s="12">
        <v>90</v>
      </c>
      <c r="K62" s="12">
        <v>109.198322</v>
      </c>
      <c r="L62">
        <v>0</v>
      </c>
      <c r="M62" s="7">
        <f>L62+2</f>
        <v>2</v>
      </c>
      <c r="N62" s="1" t="s">
        <v>29</v>
      </c>
      <c r="O62" s="1">
        <v>24</v>
      </c>
      <c r="P62">
        <v>25</v>
      </c>
      <c r="Q62">
        <v>28</v>
      </c>
      <c r="R62">
        <v>45</v>
      </c>
      <c r="S62">
        <v>47</v>
      </c>
      <c r="T62">
        <v>53</v>
      </c>
      <c r="U62">
        <v>55</v>
      </c>
      <c r="AQ62" s="9" t="str">
        <f t="shared" si="1"/>
        <v>70,61,58,67,72,18,17,71,12,60,59,66,54,11,15,55,63,43,37,62,23,29,65,69,49,64,44,68,46,47,13,39,19,25,27,52,56,33,38,41,4,7,24,51,50,57,28,26,22,42,53,40,36,14,9,45,8,16,48,34,20</v>
      </c>
      <c r="AR62" s="9"/>
      <c r="AS62" s="9"/>
    </row>
    <row r="63" spans="1:45" x14ac:dyDescent="0.25">
      <c r="A63" s="1" t="s">
        <v>99</v>
      </c>
      <c r="B63">
        <v>21</v>
      </c>
      <c r="C63" s="12">
        <v>27.160837000000001</v>
      </c>
      <c r="D63" s="12">
        <v>62</v>
      </c>
      <c r="E63" s="12">
        <v>3.7305799999999998</v>
      </c>
      <c r="F63" s="12">
        <v>3.7305799999999998</v>
      </c>
      <c r="G63" s="12">
        <v>7.8462699999999996</v>
      </c>
      <c r="H63" s="12">
        <v>90</v>
      </c>
      <c r="I63" s="12">
        <v>90</v>
      </c>
      <c r="J63" s="12">
        <v>90</v>
      </c>
      <c r="K63" s="12">
        <v>109.198322</v>
      </c>
      <c r="L63">
        <v>0</v>
      </c>
      <c r="M63" s="7">
        <f>L63+2</f>
        <v>2</v>
      </c>
      <c r="N63" s="1" t="s">
        <v>30</v>
      </c>
      <c r="O63" s="1">
        <v>24</v>
      </c>
      <c r="P63">
        <v>26</v>
      </c>
      <c r="Q63">
        <v>27</v>
      </c>
      <c r="R63">
        <v>48</v>
      </c>
      <c r="S63">
        <v>50</v>
      </c>
      <c r="T63">
        <v>56</v>
      </c>
      <c r="U63">
        <v>58</v>
      </c>
      <c r="AQ63" s="9" t="str">
        <f t="shared" si="1"/>
        <v>70,61,58,67,72,18,17,71,12,60,59,66,54,11,15,55,63,43,37,62,23,29,65,69,49,64,44,68,46,47,13,39,19,25,27,52,56,33,38,41,4,7,24,51,50,57,28,26,22,42,53,40,36,14,9,45,8,16,48,34,20,21</v>
      </c>
      <c r="AR63" s="9"/>
      <c r="AS63" s="9"/>
    </row>
    <row r="64" spans="1:45" x14ac:dyDescent="0.25">
      <c r="A64" s="1" t="s">
        <v>88</v>
      </c>
      <c r="B64">
        <v>10</v>
      </c>
      <c r="C64" s="12">
        <v>27.160879999999999</v>
      </c>
      <c r="D64" s="12">
        <v>63</v>
      </c>
      <c r="E64" s="12">
        <v>5.27583</v>
      </c>
      <c r="F64" s="12">
        <v>5.27583</v>
      </c>
      <c r="G64" s="12">
        <v>3.9231400000000001</v>
      </c>
      <c r="H64" s="12">
        <v>90</v>
      </c>
      <c r="I64" s="12">
        <v>90</v>
      </c>
      <c r="J64" s="12">
        <v>90</v>
      </c>
      <c r="K64" s="12">
        <v>109.198178</v>
      </c>
      <c r="L64">
        <v>0</v>
      </c>
      <c r="M64" s="7">
        <f>L64+2</f>
        <v>2</v>
      </c>
      <c r="N64" s="1" t="s">
        <v>19</v>
      </c>
      <c r="O64" s="1">
        <v>13</v>
      </c>
      <c r="P64">
        <v>15</v>
      </c>
      <c r="Q64">
        <v>16</v>
      </c>
      <c r="R64">
        <v>52</v>
      </c>
      <c r="S64">
        <v>53</v>
      </c>
      <c r="T64">
        <v>56</v>
      </c>
      <c r="U64">
        <v>57</v>
      </c>
      <c r="AQ64" s="9" t="str">
        <f t="shared" si="1"/>
        <v>70,61,58,67,72,18,17,71,12,60,59,66,54,11,15,55,63,43,37,62,23,29,65,69,49,64,44,68,46,47,13,39,19,25,27,52,56,33,38,41,4,7,24,51,50,57,28,26,22,42,53,40,36,14,9,45,8,16,48,34,20,21,10</v>
      </c>
      <c r="AR64" s="9"/>
      <c r="AS64" s="9"/>
    </row>
    <row r="65" spans="1:45" x14ac:dyDescent="0.25">
      <c r="A65" s="1" t="s">
        <v>81</v>
      </c>
      <c r="B65">
        <v>3</v>
      </c>
      <c r="C65" s="12">
        <v>27.160920000000001</v>
      </c>
      <c r="D65" s="12">
        <v>64</v>
      </c>
      <c r="E65" s="12">
        <v>3.7305799999999998</v>
      </c>
      <c r="F65" s="12">
        <v>3.7305799999999998</v>
      </c>
      <c r="G65" s="12">
        <v>3.9231400000000001</v>
      </c>
      <c r="H65" s="12">
        <v>90</v>
      </c>
      <c r="I65" s="12">
        <v>90</v>
      </c>
      <c r="J65" s="12">
        <v>90</v>
      </c>
      <c r="K65" s="12">
        <v>54.599229999999999</v>
      </c>
      <c r="L65">
        <v>0</v>
      </c>
      <c r="M65" s="7">
        <f>L65+2</f>
        <v>2</v>
      </c>
      <c r="N65" s="1" t="s">
        <v>12</v>
      </c>
      <c r="O65" s="1">
        <v>4</v>
      </c>
      <c r="P65">
        <v>5</v>
      </c>
      <c r="Q65">
        <v>6</v>
      </c>
      <c r="R65">
        <v>8</v>
      </c>
      <c r="S65">
        <v>9</v>
      </c>
      <c r="T65">
        <v>10</v>
      </c>
      <c r="U65">
        <v>11</v>
      </c>
      <c r="V65">
        <v>19</v>
      </c>
      <c r="W65">
        <v>20</v>
      </c>
      <c r="X65">
        <v>21</v>
      </c>
      <c r="Y65">
        <v>22</v>
      </c>
      <c r="Z65">
        <v>33</v>
      </c>
      <c r="AA65">
        <v>34</v>
      </c>
      <c r="AB65">
        <v>35</v>
      </c>
      <c r="AC65">
        <v>36</v>
      </c>
      <c r="AQ65" s="9" t="str">
        <f t="shared" si="1"/>
        <v>70,61,58,67,72,18,17,71,12,60,59,66,54,11,15,55,63,43,37,62,23,29,65,69,49,64,44,68,46,47,13,39,19,25,27,52,56,33,38,41,4,7,24,51,50,57,28,26,22,42,53,40,36,14,9,45,8,16,48,34,20,21,10,3</v>
      </c>
      <c r="AR65" s="9"/>
      <c r="AS65" s="9"/>
    </row>
    <row r="66" spans="1:45" x14ac:dyDescent="0.25">
      <c r="A66" s="1" t="s">
        <v>83</v>
      </c>
      <c r="B66">
        <v>5</v>
      </c>
      <c r="C66" s="12">
        <v>27.160920000000001</v>
      </c>
      <c r="D66" s="12">
        <v>65</v>
      </c>
      <c r="E66" s="12">
        <v>3.7305799999999998</v>
      </c>
      <c r="F66" s="12">
        <v>3.7305799999999998</v>
      </c>
      <c r="G66" s="12">
        <v>3.9231400000000001</v>
      </c>
      <c r="H66" s="12">
        <v>90</v>
      </c>
      <c r="I66" s="12">
        <v>90</v>
      </c>
      <c r="J66" s="12">
        <v>90</v>
      </c>
      <c r="K66" s="12">
        <v>54.599229999999999</v>
      </c>
      <c r="L66">
        <v>0</v>
      </c>
      <c r="M66" s="7">
        <f>L66+2</f>
        <v>2</v>
      </c>
      <c r="N66" s="1" t="s">
        <v>14</v>
      </c>
      <c r="O66" s="1">
        <v>7</v>
      </c>
      <c r="P66">
        <v>14</v>
      </c>
      <c r="Q66">
        <v>15</v>
      </c>
      <c r="R66">
        <v>25</v>
      </c>
      <c r="S66">
        <v>26</v>
      </c>
      <c r="T66">
        <v>39</v>
      </c>
      <c r="U66">
        <v>40</v>
      </c>
      <c r="AQ66" s="9" t="str">
        <f t="shared" si="1"/>
        <v>70,61,58,67,72,18,17,71,12,60,59,66,54,11,15,55,63,43,37,62,23,29,65,69,49,64,44,68,46,47,13,39,19,25,27,52,56,33,38,41,4,7,24,51,50,57,28,26,22,42,53,40,36,14,9,45,8,16,48,34,20,21,10,3,5</v>
      </c>
      <c r="AR66" s="9"/>
      <c r="AS66" s="9"/>
    </row>
    <row r="67" spans="1:45" x14ac:dyDescent="0.25">
      <c r="A67" s="1" t="s">
        <v>84</v>
      </c>
      <c r="B67">
        <v>6</v>
      </c>
      <c r="C67" s="12">
        <v>27.160920000000001</v>
      </c>
      <c r="D67" s="12">
        <v>66</v>
      </c>
      <c r="E67" s="12">
        <v>3.7305799999999998</v>
      </c>
      <c r="F67" s="12">
        <v>3.7305799999999998</v>
      </c>
      <c r="G67" s="12">
        <v>3.9231400000000001</v>
      </c>
      <c r="H67" s="12">
        <v>90</v>
      </c>
      <c r="I67" s="12">
        <v>90</v>
      </c>
      <c r="J67" s="12">
        <v>90</v>
      </c>
      <c r="K67" s="12">
        <v>54.599229999999999</v>
      </c>
      <c r="L67">
        <v>0</v>
      </c>
      <c r="M67" s="7">
        <f>L67+2</f>
        <v>2</v>
      </c>
      <c r="N67" s="1" t="s">
        <v>15</v>
      </c>
      <c r="O67" s="1">
        <v>7</v>
      </c>
      <c r="P67">
        <v>16</v>
      </c>
      <c r="Q67">
        <v>17</v>
      </c>
      <c r="R67">
        <v>27</v>
      </c>
      <c r="S67">
        <v>28</v>
      </c>
      <c r="T67">
        <v>41</v>
      </c>
      <c r="U67">
        <v>42</v>
      </c>
      <c r="AQ67" s="9" t="str">
        <f t="shared" si="1"/>
        <v>70,61,58,67,72,18,17,71,12,60,59,66,54,11,15,55,63,43,37,62,23,29,65,69,49,64,44,68,46,47,13,39,19,25,27,52,56,33,38,41,4,7,24,51,50,57,28,26,22,42,53,40,36,14,9,45,8,16,48,34,20,21,10,3,5,6</v>
      </c>
      <c r="AR67" s="9"/>
      <c r="AS67" s="9"/>
    </row>
    <row r="68" spans="1:45" x14ac:dyDescent="0.25">
      <c r="A68" s="1" t="s">
        <v>112</v>
      </c>
      <c r="B68" s="12">
        <v>35</v>
      </c>
      <c r="C68" s="12">
        <v>27.161313</v>
      </c>
      <c r="D68" s="12">
        <v>67</v>
      </c>
      <c r="E68" s="12">
        <v>5.27583</v>
      </c>
      <c r="F68" s="12">
        <v>5.27583</v>
      </c>
      <c r="G68" s="12">
        <v>7.8462699999999996</v>
      </c>
      <c r="H68" s="12">
        <v>90</v>
      </c>
      <c r="I68" s="12">
        <v>90</v>
      </c>
      <c r="J68" s="12">
        <v>90</v>
      </c>
      <c r="K68" s="12">
        <v>218.39607799999999</v>
      </c>
      <c r="L68" s="12">
        <v>0</v>
      </c>
      <c r="M68" s="7">
        <f>L68+2</f>
        <v>2</v>
      </c>
      <c r="N68" s="1" t="s">
        <v>43</v>
      </c>
      <c r="O68" s="1">
        <v>38</v>
      </c>
      <c r="P68" s="12">
        <v>40</v>
      </c>
      <c r="Q68" s="12">
        <v>41</v>
      </c>
      <c r="R68" s="12">
        <v>48</v>
      </c>
      <c r="S68" s="12">
        <v>51</v>
      </c>
      <c r="T68" s="12">
        <v>52</v>
      </c>
      <c r="U68" s="12">
        <v>55</v>
      </c>
      <c r="V68" s="12"/>
      <c r="W68" s="12"/>
      <c r="X68" s="12"/>
      <c r="Y68" s="12"/>
      <c r="Z68" s="12"/>
      <c r="AA68" s="12"/>
      <c r="AB68" s="12"/>
      <c r="AC68" s="12"/>
      <c r="AQ68" s="9" t="str">
        <f t="shared" si="1"/>
        <v>70,61,58,67,72,18,17,71,12,60,59,66,54,11,15,55,63,43,37,62,23,29,65,69,49,64,44,68,46,47,13,39,19,25,27,52,56,33,38,41,4,7,24,51,50,57,28,26,22,42,53,40,36,14,9,45,8,16,48,34,20,21,10,3,5,6,35</v>
      </c>
      <c r="AR68" s="9"/>
      <c r="AS68" s="9"/>
    </row>
    <row r="69" spans="1:45" x14ac:dyDescent="0.25">
      <c r="A69" s="1" t="s">
        <v>109</v>
      </c>
      <c r="B69">
        <v>32</v>
      </c>
      <c r="C69" s="12">
        <v>51.441512000000003</v>
      </c>
      <c r="D69" s="12">
        <v>68</v>
      </c>
      <c r="E69" s="12">
        <v>7.4617899999999997</v>
      </c>
      <c r="F69" s="12">
        <v>7.4617899999999997</v>
      </c>
      <c r="G69" s="12">
        <v>7.4617899999999997</v>
      </c>
      <c r="H69" s="12">
        <v>90</v>
      </c>
      <c r="I69" s="12">
        <v>90</v>
      </c>
      <c r="J69" s="12">
        <v>90</v>
      </c>
      <c r="K69" s="12">
        <v>415.459857</v>
      </c>
      <c r="L69">
        <v>1</v>
      </c>
      <c r="M69" s="7">
        <f>L69+1</f>
        <v>2</v>
      </c>
      <c r="N69" s="1" t="s">
        <v>40</v>
      </c>
      <c r="O69" s="1">
        <v>41</v>
      </c>
      <c r="AQ69" s="9" t="str">
        <f t="shared" si="1"/>
        <v>70,61,58,67,72,18,17,71,12,60,59,66,54,11,15,55,63,43,37,62,23,29,65,69,49,64,44,68,46,47,13,39,19,25,27,52,56,33,38,41,4,7,24,51,50,57,28,26,22,42,53,40,36,14,9,45,8,16,48,34,20,21,10,3,5,6,35,32</v>
      </c>
      <c r="AR69" s="9"/>
      <c r="AS69" s="9"/>
    </row>
    <row r="70" spans="1:45" x14ac:dyDescent="0.25">
      <c r="A70" s="1" t="s">
        <v>108</v>
      </c>
      <c r="B70">
        <v>30</v>
      </c>
      <c r="C70" s="12">
        <v>51.441647000000003</v>
      </c>
      <c r="D70" s="12">
        <v>69</v>
      </c>
      <c r="E70" s="12">
        <v>7.4617899999999997</v>
      </c>
      <c r="F70" s="12">
        <v>7.4617899999999997</v>
      </c>
      <c r="G70" s="12">
        <v>7.4617899999999997</v>
      </c>
      <c r="H70" s="12">
        <v>90</v>
      </c>
      <c r="I70" s="12">
        <v>90</v>
      </c>
      <c r="J70" s="12">
        <v>90</v>
      </c>
      <c r="K70" s="12">
        <v>415.459857</v>
      </c>
      <c r="L70">
        <v>1</v>
      </c>
      <c r="M70" s="7">
        <f>L70+1</f>
        <v>2</v>
      </c>
      <c r="N70" s="1" t="s">
        <v>39</v>
      </c>
      <c r="O70" s="1">
        <v>32</v>
      </c>
      <c r="P70">
        <v>33</v>
      </c>
      <c r="AQ70" s="9" t="str">
        <f t="shared" si="1"/>
        <v>70,61,58,67,72,18,17,71,12,60,59,66,54,11,15,55,63,43,37,62,23,29,65,69,49,64,44,68,46,47,13,39,19,25,27,52,56,33,38,41,4,7,24,51,50,57,28,26,22,42,53,40,36,14,9,45,8,16,48,34,20,21,10,3,5,6,35,32,30</v>
      </c>
      <c r="AR70" s="9"/>
      <c r="AS70" s="9"/>
    </row>
    <row r="71" spans="1:45" x14ac:dyDescent="0.25">
      <c r="AQ71" s="9"/>
      <c r="AR71" s="9"/>
      <c r="AS71" s="9"/>
    </row>
    <row r="72" spans="1:45" x14ac:dyDescent="0.25">
      <c r="AQ72" s="9"/>
      <c r="AR72" s="9"/>
      <c r="AS72" s="9"/>
    </row>
    <row r="73" spans="1:45" x14ac:dyDescent="0.25">
      <c r="AQ73" s="9"/>
      <c r="AR73" s="9"/>
      <c r="AS73" s="9"/>
    </row>
    <row r="74" spans="1:45" x14ac:dyDescent="0.25">
      <c r="AQ74" s="9"/>
      <c r="AR74" s="9"/>
      <c r="AS74" s="9"/>
    </row>
    <row r="75" spans="1:45" x14ac:dyDescent="0.25">
      <c r="AQ75" s="9"/>
      <c r="AR75" s="9"/>
      <c r="AS75" s="9"/>
    </row>
    <row r="76" spans="1:45" x14ac:dyDescent="0.25">
      <c r="AQ76" s="9"/>
      <c r="AR76" s="9"/>
      <c r="AS76" s="9"/>
    </row>
    <row r="77" spans="1:45" x14ac:dyDescent="0.25">
      <c r="AQ77" s="9"/>
      <c r="AR77" s="9"/>
      <c r="AS77" s="9"/>
    </row>
    <row r="78" spans="1:45" x14ac:dyDescent="0.25">
      <c r="AQ78" s="9"/>
      <c r="AR78" s="9"/>
      <c r="AS78" s="9"/>
    </row>
    <row r="79" spans="1:45" x14ac:dyDescent="0.25">
      <c r="AQ79" s="9"/>
      <c r="AR79" s="9"/>
      <c r="AS79" s="9"/>
    </row>
    <row r="80" spans="1:45" x14ac:dyDescent="0.25">
      <c r="AQ80" s="9"/>
      <c r="AR80" s="9"/>
      <c r="AS80" s="9"/>
    </row>
    <row r="81" spans="43:45" x14ac:dyDescent="0.25">
      <c r="AQ81" s="9"/>
      <c r="AR81" s="9"/>
      <c r="AS81" s="9"/>
    </row>
    <row r="82" spans="43:45" x14ac:dyDescent="0.25">
      <c r="AQ82" s="9"/>
      <c r="AR82" s="9"/>
      <c r="AS82" s="9"/>
    </row>
    <row r="83" spans="43:45" x14ac:dyDescent="0.25">
      <c r="AQ83" s="9"/>
      <c r="AR83" s="9"/>
      <c r="AS83" s="9"/>
    </row>
    <row r="84" spans="43:45" x14ac:dyDescent="0.25">
      <c r="AQ84" s="9"/>
      <c r="AR84" s="9"/>
      <c r="AS84" s="9"/>
    </row>
    <row r="85" spans="43:45" x14ac:dyDescent="0.25">
      <c r="AQ85" s="9"/>
      <c r="AR85" s="9"/>
      <c r="AS85" s="9"/>
    </row>
    <row r="86" spans="43:45" x14ac:dyDescent="0.25">
      <c r="AQ86" s="9"/>
      <c r="AR86" s="9"/>
      <c r="AS86" s="9"/>
    </row>
    <row r="87" spans="43:45" x14ac:dyDescent="0.25">
      <c r="AQ87" s="9"/>
      <c r="AR87" s="9"/>
      <c r="AS87" s="9"/>
    </row>
    <row r="88" spans="43:45" x14ac:dyDescent="0.25">
      <c r="AQ88" s="9"/>
      <c r="AR88" s="9"/>
      <c r="AS88" s="9"/>
    </row>
    <row r="89" spans="43:45" x14ac:dyDescent="0.25">
      <c r="AQ89" s="9"/>
      <c r="AR89" s="9"/>
      <c r="AS89" s="9"/>
    </row>
    <row r="90" spans="43:45" x14ac:dyDescent="0.25">
      <c r="AQ90" s="9"/>
      <c r="AR90" s="9"/>
      <c r="AS90" s="9"/>
    </row>
    <row r="91" spans="43:45" x14ac:dyDescent="0.25">
      <c r="AQ91" s="9"/>
      <c r="AR91" s="9"/>
      <c r="AS91" s="9"/>
    </row>
    <row r="92" spans="43:45" x14ac:dyDescent="0.25">
      <c r="AQ92" s="9"/>
      <c r="AR92" s="9"/>
      <c r="AS92" s="9"/>
    </row>
    <row r="93" spans="43:45" x14ac:dyDescent="0.25">
      <c r="AQ93" s="9"/>
      <c r="AR93" s="9"/>
      <c r="AS93" s="9"/>
    </row>
    <row r="94" spans="43:45" x14ac:dyDescent="0.25">
      <c r="AQ94" s="9"/>
      <c r="AR94" s="9"/>
      <c r="AS94" s="9"/>
    </row>
    <row r="95" spans="43:45" x14ac:dyDescent="0.25">
      <c r="AQ95" s="9"/>
      <c r="AR95" s="9"/>
      <c r="AS95" s="9"/>
    </row>
    <row r="96" spans="43:45" x14ac:dyDescent="0.25">
      <c r="AQ96" s="9"/>
      <c r="AR96" s="9"/>
      <c r="AS96" s="9"/>
    </row>
    <row r="97" spans="43:45" x14ac:dyDescent="0.25">
      <c r="AQ97" s="9"/>
      <c r="AR97" s="9"/>
      <c r="AS97" s="9"/>
    </row>
    <row r="98" spans="43:45" x14ac:dyDescent="0.25">
      <c r="AQ98" s="9"/>
      <c r="AR98" s="9"/>
      <c r="AS98" s="9"/>
    </row>
    <row r="99" spans="43:45" x14ac:dyDescent="0.25">
      <c r="AQ99" s="9"/>
      <c r="AR99" s="9"/>
      <c r="AS99" s="9"/>
    </row>
    <row r="100" spans="43:45" x14ac:dyDescent="0.25">
      <c r="AQ100" s="9"/>
      <c r="AR100" s="9"/>
      <c r="AS100" s="9"/>
    </row>
    <row r="101" spans="43:45" x14ac:dyDescent="0.25">
      <c r="AQ101" s="9"/>
      <c r="AR101" s="9"/>
      <c r="AS101" s="9"/>
    </row>
    <row r="102" spans="43:45" x14ac:dyDescent="0.25">
      <c r="AQ102" s="9"/>
      <c r="AR102" s="9"/>
      <c r="AS102" s="9"/>
    </row>
    <row r="103" spans="43:45" x14ac:dyDescent="0.25">
      <c r="AQ103" s="9"/>
      <c r="AR103" s="9"/>
      <c r="AS103" s="9"/>
    </row>
    <row r="104" spans="43:45" x14ac:dyDescent="0.25">
      <c r="AQ104" s="9"/>
      <c r="AR104" s="9"/>
      <c r="AS104" s="9"/>
    </row>
    <row r="105" spans="43:45" x14ac:dyDescent="0.25">
      <c r="AQ105" s="9"/>
      <c r="AR105" s="9"/>
      <c r="AS105" s="9"/>
    </row>
    <row r="106" spans="43:45" x14ac:dyDescent="0.25">
      <c r="AQ106" s="9"/>
      <c r="AR106" s="9"/>
      <c r="AS106" s="9"/>
    </row>
    <row r="107" spans="43:45" x14ac:dyDescent="0.25">
      <c r="AQ107" s="9"/>
      <c r="AR107" s="9"/>
      <c r="AS107" s="9"/>
    </row>
    <row r="108" spans="43:45" x14ac:dyDescent="0.25">
      <c r="AQ108" s="9"/>
      <c r="AR108" s="9"/>
      <c r="AS108" s="9"/>
    </row>
    <row r="109" spans="43:45" x14ac:dyDescent="0.25">
      <c r="AQ109" s="9"/>
      <c r="AR109" s="9"/>
      <c r="AS109" s="9"/>
    </row>
    <row r="110" spans="43:45" x14ac:dyDescent="0.25">
      <c r="AQ110" s="9"/>
      <c r="AR110" s="9"/>
      <c r="AS110" s="9"/>
    </row>
    <row r="111" spans="43:45" x14ac:dyDescent="0.25">
      <c r="AQ111" s="9"/>
      <c r="AR111" s="9"/>
      <c r="AS111" s="9"/>
    </row>
    <row r="112" spans="43:45" x14ac:dyDescent="0.25">
      <c r="AQ112" s="9"/>
      <c r="AR112" s="9"/>
      <c r="AS112" s="9"/>
    </row>
    <row r="113" spans="43:45" x14ac:dyDescent="0.25">
      <c r="AQ113" s="9"/>
      <c r="AR113" s="9"/>
      <c r="AS113" s="9"/>
    </row>
    <row r="114" spans="43:45" x14ac:dyDescent="0.25">
      <c r="AQ114" s="9"/>
      <c r="AR114" s="9"/>
      <c r="AS114" s="9"/>
    </row>
    <row r="115" spans="43:45" x14ac:dyDescent="0.25">
      <c r="AQ115" s="9"/>
      <c r="AR115" s="9"/>
      <c r="AS115" s="9"/>
    </row>
    <row r="116" spans="43:45" x14ac:dyDescent="0.25">
      <c r="AQ116" s="9"/>
      <c r="AR116" s="9"/>
      <c r="AS116" s="9"/>
    </row>
    <row r="117" spans="43:45" x14ac:dyDescent="0.25">
      <c r="AQ117" s="9"/>
      <c r="AR117" s="9"/>
      <c r="AS117" s="9"/>
    </row>
    <row r="118" spans="43:45" x14ac:dyDescent="0.25">
      <c r="AQ118" s="9"/>
      <c r="AR118" s="9"/>
      <c r="AS118" s="9"/>
    </row>
    <row r="119" spans="43:45" x14ac:dyDescent="0.25">
      <c r="AQ119" s="9"/>
      <c r="AR119" s="9"/>
      <c r="AS119" s="9"/>
    </row>
    <row r="120" spans="43:45" x14ac:dyDescent="0.25">
      <c r="AQ120" s="9"/>
      <c r="AR120" s="9"/>
      <c r="AS120" s="9"/>
    </row>
    <row r="121" spans="43:45" x14ac:dyDescent="0.25">
      <c r="AQ121" s="9"/>
      <c r="AR121" s="9"/>
      <c r="AS121" s="9"/>
    </row>
    <row r="122" spans="43:45" x14ac:dyDescent="0.25">
      <c r="AQ122" s="9"/>
      <c r="AR122" s="9"/>
      <c r="AS122" s="9"/>
    </row>
    <row r="123" spans="43:45" x14ac:dyDescent="0.25">
      <c r="AQ123" s="9"/>
      <c r="AR123" s="9"/>
      <c r="AS123" s="9"/>
    </row>
    <row r="124" spans="43:45" x14ac:dyDescent="0.25">
      <c r="AQ124" s="9"/>
      <c r="AR124" s="9"/>
      <c r="AS124" s="9"/>
    </row>
    <row r="125" spans="43:45" x14ac:dyDescent="0.25">
      <c r="AQ125" s="9"/>
      <c r="AR125" s="9"/>
      <c r="AS125" s="9"/>
    </row>
    <row r="126" spans="43:45" x14ac:dyDescent="0.25">
      <c r="AQ126" s="9"/>
      <c r="AR126" s="9"/>
      <c r="AS126" s="9"/>
    </row>
    <row r="127" spans="43:45" x14ac:dyDescent="0.25">
      <c r="AQ127" s="9"/>
      <c r="AR127" s="9"/>
      <c r="AS127" s="9"/>
    </row>
    <row r="128" spans="43:45" x14ac:dyDescent="0.25">
      <c r="AQ128" s="9"/>
      <c r="AR128" s="9"/>
      <c r="AS128" s="9"/>
    </row>
    <row r="129" spans="43:45" x14ac:dyDescent="0.25">
      <c r="AQ129" s="9"/>
      <c r="AR129" s="9"/>
      <c r="AS129" s="9"/>
    </row>
    <row r="130" spans="43:45" x14ac:dyDescent="0.25">
      <c r="AQ130" s="9"/>
      <c r="AR130" s="9"/>
      <c r="AS130" s="9"/>
    </row>
    <row r="131" spans="43:45" x14ac:dyDescent="0.25">
      <c r="AQ131" s="9"/>
      <c r="AR131" s="9"/>
      <c r="AS131" s="9"/>
    </row>
    <row r="132" spans="43:45" x14ac:dyDescent="0.25">
      <c r="AQ132" s="9"/>
      <c r="AR132" s="9"/>
      <c r="AS132" s="9"/>
    </row>
  </sheetData>
  <autoFilter ref="A1:AC73">
    <sortState ref="A2:AC73">
      <sortCondition ref="C1:C73"/>
    </sortState>
  </autoFilter>
  <conditionalFormatting sqref="O2:AC70">
    <cfRule type="expression" dxfId="1" priority="1">
      <formula>NOT(ISNUMBER(SEARCH(O2, $AQ2)))</formula>
    </cfRule>
    <cfRule type="expression" dxfId="0" priority="2">
      <formula>IF(O2&lt;&gt;"",ISNUMBER(SEARCH(O2,$AQ2)), FALSE)</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2016-09-29T13:20:36Z</dcterms:modified>
</cp:coreProperties>
</file>